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770" yWindow="1980" windowWidth="17520" windowHeight="7995" firstSheet="1" activeTab="1"/>
  </bookViews>
  <sheets>
    <sheet name="PREMISAS YUCATÁN CAMPAÑA" sheetId="20" state="hidden" r:id="rId1"/>
    <sheet name="CONTEOS 30-70 CAMPAÑA" sheetId="21" r:id="rId2"/>
    <sheet name="PATRON CAMPAÑA" sheetId="23" state="hidden" r:id="rId3"/>
  </sheets>
  <definedNames>
    <definedName name="_xlnm.Print_Area" localSheetId="1">'CONTEOS 30-70 CAMPAÑA'!$A$1:$J$19</definedName>
    <definedName name="_xlnm.Print_Area" localSheetId="0">'PREMISAS YUCATÁN CAMPAÑA'!$A$1:$H$28</definedName>
  </definedNames>
  <calcPr calcId="125725"/>
</workbook>
</file>

<file path=xl/calcChain.xml><?xml version="1.0" encoding="utf-8"?>
<calcChain xmlns="http://schemas.openxmlformats.org/spreadsheetml/2006/main">
  <c r="C39" i="23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39"/>
  <c r="B60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K60"/>
  <c r="AL60"/>
  <c r="AM60"/>
  <c r="AN60"/>
  <c r="AO60"/>
  <c r="AP60"/>
  <c r="AQ60"/>
  <c r="AR60"/>
  <c r="AS60"/>
  <c r="AT60"/>
  <c r="AU60"/>
  <c r="AV60"/>
  <c r="AW60"/>
  <c r="AX60"/>
  <c r="AY60"/>
  <c r="AZ60"/>
  <c r="BA60"/>
  <c r="BB60"/>
  <c r="BC60"/>
  <c r="BD60"/>
  <c r="BE60"/>
  <c r="BF60"/>
  <c r="BG60"/>
  <c r="BH60"/>
  <c r="BI60"/>
  <c r="B61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62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AK62"/>
  <c r="AL62"/>
  <c r="AM62"/>
  <c r="AN62"/>
  <c r="AO62"/>
  <c r="AP62"/>
  <c r="AQ62"/>
  <c r="AR62"/>
  <c r="AS62"/>
  <c r="AT62"/>
  <c r="AU62"/>
  <c r="AV62"/>
  <c r="AW62"/>
  <c r="AX62"/>
  <c r="AY62"/>
  <c r="AZ62"/>
  <c r="BA62"/>
  <c r="BB62"/>
  <c r="BC62"/>
  <c r="BD62"/>
  <c r="BE62"/>
  <c r="BF62"/>
  <c r="BG62"/>
  <c r="BH62"/>
  <c r="BI62"/>
  <c r="B63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AU63"/>
  <c r="AV63"/>
  <c r="AW63"/>
  <c r="AX63"/>
  <c r="AY63"/>
  <c r="AZ63"/>
  <c r="BA63"/>
  <c r="BB63"/>
  <c r="BC63"/>
  <c r="BD63"/>
  <c r="BE63"/>
  <c r="BF63"/>
  <c r="BG63"/>
  <c r="BH63"/>
  <c r="BI63"/>
  <c r="B64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AU64"/>
  <c r="AV64"/>
  <c r="AW64"/>
  <c r="AX64"/>
  <c r="AY64"/>
  <c r="AZ64"/>
  <c r="BA64"/>
  <c r="BB64"/>
  <c r="BC64"/>
  <c r="BD64"/>
  <c r="BE64"/>
  <c r="BF64"/>
  <c r="BG64"/>
  <c r="BH64"/>
  <c r="BI64"/>
  <c r="B65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BD65"/>
  <c r="BE65"/>
  <c r="BF65"/>
  <c r="BG65"/>
  <c r="BH65"/>
  <c r="BI65"/>
  <c r="B66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AJ66"/>
  <c r="AK66"/>
  <c r="AL66"/>
  <c r="AM66"/>
  <c r="AN66"/>
  <c r="AO66"/>
  <c r="AP66"/>
  <c r="AQ66"/>
  <c r="AR66"/>
  <c r="AS66"/>
  <c r="AT66"/>
  <c r="AU66"/>
  <c r="AV66"/>
  <c r="AW66"/>
  <c r="AX66"/>
  <c r="AY66"/>
  <c r="AZ66"/>
  <c r="BA66"/>
  <c r="BB66"/>
  <c r="BC66"/>
  <c r="BD66"/>
  <c r="BE66"/>
  <c r="BF66"/>
  <c r="BG66"/>
  <c r="BH66"/>
  <c r="BI66"/>
  <c r="B67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U67"/>
  <c r="AV67"/>
  <c r="AW67"/>
  <c r="AX67"/>
  <c r="AY67"/>
  <c r="AZ67"/>
  <c r="BA67"/>
  <c r="BB67"/>
  <c r="BC67"/>
  <c r="BD67"/>
  <c r="BE67"/>
  <c r="BF67"/>
  <c r="BG67"/>
  <c r="BH67"/>
  <c r="BI67"/>
  <c r="B68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AG68"/>
  <c r="AH68"/>
  <c r="AI68"/>
  <c r="AJ68"/>
  <c r="AK68"/>
  <c r="AL68"/>
  <c r="AM68"/>
  <c r="AN68"/>
  <c r="AO68"/>
  <c r="AP68"/>
  <c r="AQ68"/>
  <c r="AR68"/>
  <c r="AS68"/>
  <c r="AT68"/>
  <c r="AU68"/>
  <c r="AV68"/>
  <c r="AW68"/>
  <c r="AX68"/>
  <c r="AY68"/>
  <c r="AZ68"/>
  <c r="BA68"/>
  <c r="BB68"/>
  <c r="BC68"/>
  <c r="BD68"/>
  <c r="BE68"/>
  <c r="BF68"/>
  <c r="BG68"/>
  <c r="BH68"/>
  <c r="BI68"/>
  <c r="B69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AJ69"/>
  <c r="AK69"/>
  <c r="AL69"/>
  <c r="AM69"/>
  <c r="AN69"/>
  <c r="AO69"/>
  <c r="AP69"/>
  <c r="AQ69"/>
  <c r="AR69"/>
  <c r="AS69"/>
  <c r="AT69"/>
  <c r="AU69"/>
  <c r="AV69"/>
  <c r="AW69"/>
  <c r="AX69"/>
  <c r="AY69"/>
  <c r="AZ69"/>
  <c r="BA69"/>
  <c r="BB69"/>
  <c r="BC69"/>
  <c r="BD69"/>
  <c r="BE69"/>
  <c r="BF69"/>
  <c r="BG69"/>
  <c r="BH69"/>
  <c r="BI69"/>
  <c r="B70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AP70"/>
  <c r="AQ70"/>
  <c r="AR70"/>
  <c r="AS70"/>
  <c r="AT70"/>
  <c r="AU70"/>
  <c r="AV70"/>
  <c r="AW70"/>
  <c r="AX70"/>
  <c r="AY70"/>
  <c r="AZ70"/>
  <c r="BA70"/>
  <c r="BB70"/>
  <c r="BC70"/>
  <c r="BD70"/>
  <c r="BE70"/>
  <c r="BF70"/>
  <c r="BG70"/>
  <c r="BH70"/>
  <c r="BI70"/>
  <c r="B71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AX71"/>
  <c r="AY71"/>
  <c r="AZ71"/>
  <c r="BA71"/>
  <c r="BB71"/>
  <c r="BC71"/>
  <c r="BD71"/>
  <c r="BE71"/>
  <c r="BF71"/>
  <c r="BG71"/>
  <c r="BH71"/>
  <c r="BI71"/>
  <c r="B72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AX72"/>
  <c r="AY72"/>
  <c r="AZ72"/>
  <c r="BA72"/>
  <c r="BB72"/>
  <c r="BC72"/>
  <c r="BD72"/>
  <c r="BE72"/>
  <c r="BF72"/>
  <c r="BG72"/>
  <c r="BH72"/>
  <c r="BI72"/>
  <c r="B73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AJ73"/>
  <c r="AK73"/>
  <c r="AL73"/>
  <c r="AM73"/>
  <c r="AN73"/>
  <c r="AO73"/>
  <c r="AP73"/>
  <c r="AQ73"/>
  <c r="AR73"/>
  <c r="AS73"/>
  <c r="AT73"/>
  <c r="AU73"/>
  <c r="AV73"/>
  <c r="AW73"/>
  <c r="AX73"/>
  <c r="AY73"/>
  <c r="AZ73"/>
  <c r="BA73"/>
  <c r="BB73"/>
  <c r="BC73"/>
  <c r="BD73"/>
  <c r="BE73"/>
  <c r="BF73"/>
  <c r="BG73"/>
  <c r="BH73"/>
  <c r="BI73"/>
  <c r="B74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75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AG75"/>
  <c r="AH75"/>
  <c r="AI75"/>
  <c r="AJ75"/>
  <c r="AK75"/>
  <c r="AL75"/>
  <c r="AM75"/>
  <c r="AN75"/>
  <c r="AO75"/>
  <c r="AP75"/>
  <c r="AQ75"/>
  <c r="AR75"/>
  <c r="AS75"/>
  <c r="AT75"/>
  <c r="AU75"/>
  <c r="AV75"/>
  <c r="AW75"/>
  <c r="AX75"/>
  <c r="AY75"/>
  <c r="AZ75"/>
  <c r="BA75"/>
  <c r="BB75"/>
  <c r="BC75"/>
  <c r="BD75"/>
  <c r="BE75"/>
  <c r="BF75"/>
  <c r="BG75"/>
  <c r="BH75"/>
  <c r="BI75"/>
  <c r="B76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M76"/>
  <c r="AN76"/>
  <c r="AO76"/>
  <c r="AP76"/>
  <c r="AQ76"/>
  <c r="AR76"/>
  <c r="AS76"/>
  <c r="AT76"/>
  <c r="AU76"/>
  <c r="AV76"/>
  <c r="AW76"/>
  <c r="AX76"/>
  <c r="AY76"/>
  <c r="AZ76"/>
  <c r="BA76"/>
  <c r="BB76"/>
  <c r="BC76"/>
  <c r="BD76"/>
  <c r="BE76"/>
  <c r="BF76"/>
  <c r="BG76"/>
  <c r="BH76"/>
  <c r="BI76"/>
  <c r="B77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AG77"/>
  <c r="AH77"/>
  <c r="AI77"/>
  <c r="AJ77"/>
  <c r="AK77"/>
  <c r="AL77"/>
  <c r="AM77"/>
  <c r="AN77"/>
  <c r="AO77"/>
  <c r="AP77"/>
  <c r="AQ77"/>
  <c r="AR77"/>
  <c r="AS77"/>
  <c r="AT77"/>
  <c r="AU77"/>
  <c r="AV77"/>
  <c r="AW77"/>
  <c r="AX77"/>
  <c r="AY77"/>
  <c r="AZ77"/>
  <c r="BA77"/>
  <c r="BB77"/>
  <c r="BC77"/>
  <c r="BD77"/>
  <c r="BE77"/>
  <c r="BF77"/>
  <c r="BG77"/>
  <c r="BH77"/>
  <c r="BI77"/>
  <c r="B78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AG78"/>
  <c r="AH78"/>
  <c r="AI78"/>
  <c r="AJ78"/>
  <c r="AK78"/>
  <c r="AL78"/>
  <c r="AM78"/>
  <c r="AN78"/>
  <c r="AO78"/>
  <c r="AP78"/>
  <c r="AQ78"/>
  <c r="AR78"/>
  <c r="AS78"/>
  <c r="AT78"/>
  <c r="AU78"/>
  <c r="AV78"/>
  <c r="AW78"/>
  <c r="AX78"/>
  <c r="AY78"/>
  <c r="AZ78"/>
  <c r="BA78"/>
  <c r="BB78"/>
  <c r="BC78"/>
  <c r="BD78"/>
  <c r="BE78"/>
  <c r="BF78"/>
  <c r="BG78"/>
  <c r="BH78"/>
  <c r="BI78"/>
  <c r="B79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AG79"/>
  <c r="AH79"/>
  <c r="AI79"/>
  <c r="AJ79"/>
  <c r="AK79"/>
  <c r="AL79"/>
  <c r="AM79"/>
  <c r="AN79"/>
  <c r="AO79"/>
  <c r="AP79"/>
  <c r="AQ79"/>
  <c r="AR79"/>
  <c r="AS79"/>
  <c r="AT79"/>
  <c r="AU79"/>
  <c r="AV79"/>
  <c r="AW79"/>
  <c r="AX79"/>
  <c r="AY79"/>
  <c r="AZ79"/>
  <c r="BA79"/>
  <c r="BB79"/>
  <c r="BC79"/>
  <c r="BD79"/>
  <c r="BE79"/>
  <c r="BF79"/>
  <c r="BG79"/>
  <c r="BH79"/>
  <c r="BI79"/>
  <c r="B80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AG80"/>
  <c r="AH80"/>
  <c r="AI80"/>
  <c r="AJ80"/>
  <c r="AK80"/>
  <c r="AL80"/>
  <c r="AM80"/>
  <c r="AN80"/>
  <c r="AO80"/>
  <c r="AP80"/>
  <c r="AQ80"/>
  <c r="AR80"/>
  <c r="AS80"/>
  <c r="AT80"/>
  <c r="AU80"/>
  <c r="AV80"/>
  <c r="AW80"/>
  <c r="AX80"/>
  <c r="AY80"/>
  <c r="AZ80"/>
  <c r="BA80"/>
  <c r="BB80"/>
  <c r="BC80"/>
  <c r="BD80"/>
  <c r="BE80"/>
  <c r="BF80"/>
  <c r="BG80"/>
  <c r="BH80"/>
  <c r="BI80"/>
  <c r="B81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AG81"/>
  <c r="AH81"/>
  <c r="AI81"/>
  <c r="AJ81"/>
  <c r="AK81"/>
  <c r="AL81"/>
  <c r="AM81"/>
  <c r="AN81"/>
  <c r="AO81"/>
  <c r="AP81"/>
  <c r="AQ81"/>
  <c r="AR81"/>
  <c r="AS81"/>
  <c r="AT81"/>
  <c r="AU81"/>
  <c r="AV81"/>
  <c r="AW81"/>
  <c r="AX81"/>
  <c r="AY81"/>
  <c r="AZ81"/>
  <c r="BA81"/>
  <c r="BB81"/>
  <c r="BC81"/>
  <c r="BD81"/>
  <c r="BE81"/>
  <c r="BF81"/>
  <c r="BG81"/>
  <c r="BH81"/>
  <c r="BI81"/>
  <c r="B82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AG82"/>
  <c r="AH82"/>
  <c r="AI82"/>
  <c r="AJ82"/>
  <c r="AK82"/>
  <c r="AL82"/>
  <c r="AM82"/>
  <c r="AN82"/>
  <c r="AO82"/>
  <c r="AP82"/>
  <c r="AQ82"/>
  <c r="AR82"/>
  <c r="AS82"/>
  <c r="AT82"/>
  <c r="AU82"/>
  <c r="AV82"/>
  <c r="AW82"/>
  <c r="AX82"/>
  <c r="AY82"/>
  <c r="AZ82"/>
  <c r="BA82"/>
  <c r="BB82"/>
  <c r="BC82"/>
  <c r="BD82"/>
  <c r="BE82"/>
  <c r="BF82"/>
  <c r="BG82"/>
  <c r="BH82"/>
  <c r="BI82"/>
  <c r="B83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AJ83"/>
  <c r="AK83"/>
  <c r="AL83"/>
  <c r="AM83"/>
  <c r="AN83"/>
  <c r="AO83"/>
  <c r="AP83"/>
  <c r="AQ83"/>
  <c r="AR83"/>
  <c r="AS83"/>
  <c r="AT83"/>
  <c r="AU83"/>
  <c r="AV83"/>
  <c r="AW83"/>
  <c r="AX83"/>
  <c r="AY83"/>
  <c r="AZ83"/>
  <c r="BA83"/>
  <c r="BB83"/>
  <c r="BC83"/>
  <c r="BD83"/>
  <c r="BE83"/>
  <c r="BF83"/>
  <c r="BG83"/>
  <c r="BH83"/>
  <c r="BI83"/>
  <c r="B84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N84"/>
  <c r="AO84"/>
  <c r="AP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85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AG85"/>
  <c r="AH85"/>
  <c r="AI85"/>
  <c r="AJ85"/>
  <c r="AK85"/>
  <c r="AL85"/>
  <c r="AM85"/>
  <c r="AN85"/>
  <c r="AO85"/>
  <c r="AP85"/>
  <c r="AQ85"/>
  <c r="AR85"/>
  <c r="AS85"/>
  <c r="AT85"/>
  <c r="AU85"/>
  <c r="AV85"/>
  <c r="AW85"/>
  <c r="AX85"/>
  <c r="AY85"/>
  <c r="AZ85"/>
  <c r="BA85"/>
  <c r="BB85"/>
  <c r="BC85"/>
  <c r="BD85"/>
  <c r="BE85"/>
  <c r="BF85"/>
  <c r="BG85"/>
  <c r="BH85"/>
  <c r="BI85"/>
  <c r="B86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AG86"/>
  <c r="AH86"/>
  <c r="AI86"/>
  <c r="AJ86"/>
  <c r="AK86"/>
  <c r="AL86"/>
  <c r="AM86"/>
  <c r="AN86"/>
  <c r="AO86"/>
  <c r="AP86"/>
  <c r="AQ86"/>
  <c r="AR86"/>
  <c r="AS86"/>
  <c r="AT86"/>
  <c r="AU86"/>
  <c r="AV86"/>
  <c r="AW86"/>
  <c r="AX86"/>
  <c r="AY86"/>
  <c r="AZ86"/>
  <c r="BA86"/>
  <c r="BB86"/>
  <c r="BC86"/>
  <c r="BD86"/>
  <c r="BE86"/>
  <c r="BF86"/>
  <c r="BG86"/>
  <c r="BH86"/>
  <c r="BI86"/>
  <c r="B87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AG87"/>
  <c r="AH87"/>
  <c r="AI87"/>
  <c r="AJ87"/>
  <c r="AK87"/>
  <c r="AL87"/>
  <c r="AM87"/>
  <c r="AN87"/>
  <c r="AO87"/>
  <c r="AP87"/>
  <c r="AQ87"/>
  <c r="AR87"/>
  <c r="AS87"/>
  <c r="AT87"/>
  <c r="AU87"/>
  <c r="AV87"/>
  <c r="AW87"/>
  <c r="AX87"/>
  <c r="AY87"/>
  <c r="AZ87"/>
  <c r="BA87"/>
  <c r="BB87"/>
  <c r="BC87"/>
  <c r="BD87"/>
  <c r="BE87"/>
  <c r="BF87"/>
  <c r="BG87"/>
  <c r="BH87"/>
  <c r="BI87"/>
  <c r="B88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AG88"/>
  <c r="AH88"/>
  <c r="AI88"/>
  <c r="AJ88"/>
  <c r="AK88"/>
  <c r="AL88"/>
  <c r="AM88"/>
  <c r="AN88"/>
  <c r="AO88"/>
  <c r="AP88"/>
  <c r="AQ88"/>
  <c r="AR88"/>
  <c r="AS88"/>
  <c r="AT88"/>
  <c r="AU88"/>
  <c r="AV88"/>
  <c r="AW88"/>
  <c r="AX88"/>
  <c r="AY88"/>
  <c r="AZ88"/>
  <c r="BA88"/>
  <c r="BB88"/>
  <c r="BC88"/>
  <c r="BD88"/>
  <c r="BE88"/>
  <c r="BF88"/>
  <c r="BG88"/>
  <c r="BH88"/>
  <c r="BI8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59"/>
  <c r="C43"/>
  <c r="C44"/>
  <c r="C45"/>
  <c r="C46"/>
  <c r="C47"/>
  <c r="C48"/>
  <c r="C49"/>
  <c r="C50"/>
  <c r="C51"/>
  <c r="C52"/>
  <c r="C53"/>
  <c r="C42"/>
  <c r="E24" i="20"/>
  <c r="F14" i="21" s="1"/>
  <c r="A14"/>
  <c r="C54" i="23" l="1"/>
  <c r="A15" i="21"/>
  <c r="A13"/>
  <c r="A12"/>
  <c r="A11"/>
  <c r="A10"/>
  <c r="A9"/>
  <c r="A8"/>
  <c r="A7"/>
  <c r="A6"/>
  <c r="A5"/>
  <c r="C26" i="20"/>
  <c r="E25"/>
  <c r="F15" i="21" s="1"/>
  <c r="E23" i="20"/>
  <c r="F13" i="21" s="1"/>
  <c r="E22" i="20"/>
  <c r="F12" i="21" s="1"/>
  <c r="E21" i="20"/>
  <c r="F11" i="21" s="1"/>
  <c r="E20" i="20"/>
  <c r="F10" i="21" s="1"/>
  <c r="E19" i="20"/>
  <c r="F9" i="21" s="1"/>
  <c r="E18" i="20"/>
  <c r="F8" i="21" s="1"/>
  <c r="E17" i="20"/>
  <c r="F7" i="21" s="1"/>
  <c r="E16" i="20"/>
  <c r="F6" i="21" s="1"/>
  <c r="E15" i="20"/>
  <c r="F5" i="21" s="1"/>
  <c r="E10" i="20"/>
  <c r="F7"/>
  <c r="F10" s="1"/>
  <c r="E26" l="1"/>
  <c r="G7"/>
  <c r="B15" i="21" s="1"/>
  <c r="F16"/>
  <c r="B8" l="1"/>
  <c r="C15"/>
  <c r="H10"/>
  <c r="B12"/>
  <c r="C12"/>
  <c r="C14"/>
  <c r="B14"/>
  <c r="H14"/>
  <c r="G14"/>
  <c r="B3"/>
  <c r="H7"/>
  <c r="G9"/>
  <c r="H6"/>
  <c r="H8"/>
  <c r="H12"/>
  <c r="G10" i="20"/>
  <c r="B11" i="21"/>
  <c r="B7"/>
  <c r="H13"/>
  <c r="G10"/>
  <c r="G7"/>
  <c r="G8"/>
  <c r="G6"/>
  <c r="C10"/>
  <c r="G4"/>
  <c r="C5"/>
  <c r="C9"/>
  <c r="B4"/>
  <c r="C7"/>
  <c r="B13"/>
  <c r="B9"/>
  <c r="B5"/>
  <c r="H9"/>
  <c r="G5"/>
  <c r="G11"/>
  <c r="G12"/>
  <c r="G15"/>
  <c r="I15" s="1"/>
  <c r="C11"/>
  <c r="C6"/>
  <c r="B10"/>
  <c r="B6"/>
  <c r="G13"/>
  <c r="H5"/>
  <c r="H11"/>
  <c r="H15"/>
  <c r="C13"/>
  <c r="C8"/>
  <c r="D6" l="1"/>
  <c r="D10"/>
  <c r="I10" s="1"/>
  <c r="D14"/>
  <c r="D9"/>
  <c r="I9" s="1"/>
  <c r="D13"/>
  <c r="D8"/>
  <c r="I8" s="1"/>
  <c r="D12"/>
  <c r="I12" s="1"/>
  <c r="D7"/>
  <c r="D11"/>
  <c r="I11" s="1"/>
  <c r="D5"/>
  <c r="E15"/>
  <c r="I7"/>
  <c r="I6"/>
  <c r="I14"/>
  <c r="I13"/>
  <c r="H16"/>
  <c r="G16"/>
  <c r="B16"/>
  <c r="C16"/>
  <c r="I5" l="1"/>
  <c r="I16" s="1"/>
  <c r="D16"/>
  <c r="E5" s="1"/>
  <c r="E6" l="1"/>
  <c r="E8"/>
  <c r="E10"/>
  <c r="E12"/>
  <c r="E14"/>
  <c r="E7"/>
  <c r="E9"/>
  <c r="E11"/>
  <c r="E13"/>
  <c r="E16" l="1"/>
  <c r="J13" s="1"/>
  <c r="B50" i="23" s="1"/>
  <c r="D50" s="1"/>
  <c r="F23" i="20" l="1"/>
  <c r="J10" i="21"/>
  <c r="F20" i="20" s="1"/>
  <c r="J9" i="21"/>
  <c r="J7"/>
  <c r="B44" i="23" s="1"/>
  <c r="D44" s="1"/>
  <c r="J8" i="21"/>
  <c r="F18" i="20" s="1"/>
  <c r="J6" i="21"/>
  <c r="B43" i="23" s="1"/>
  <c r="D43" s="1"/>
  <c r="J5" i="21"/>
  <c r="F15" i="20" s="1"/>
  <c r="J11" i="21"/>
  <c r="B48" i="23" s="1"/>
  <c r="D48" s="1"/>
  <c r="J12" i="21"/>
  <c r="F22" i="20" s="1"/>
  <c r="J14" i="21"/>
  <c r="F24" i="20" s="1"/>
  <c r="J15" i="21"/>
  <c r="F25" i="20" s="1"/>
  <c r="F17"/>
  <c r="F21" l="1"/>
  <c r="B49" i="23"/>
  <c r="D49" s="1"/>
  <c r="B45"/>
  <c r="D45" s="1"/>
  <c r="B47"/>
  <c r="D47" s="1"/>
  <c r="J16" i="21"/>
  <c r="B51" i="23"/>
  <c r="D51" s="1"/>
  <c r="B46"/>
  <c r="D46" s="1"/>
  <c r="F19" i="20"/>
  <c r="F16"/>
  <c r="B42" i="23"/>
  <c r="D42" s="1"/>
  <c r="B52"/>
  <c r="D52" s="1"/>
  <c r="F26" i="20" l="1"/>
  <c r="C19" i="21" s="1"/>
  <c r="B53" i="23" s="1"/>
  <c r="D53" l="1"/>
  <c r="B54"/>
</calcChain>
</file>

<file path=xl/sharedStrings.xml><?xml version="1.0" encoding="utf-8"?>
<sst xmlns="http://schemas.openxmlformats.org/spreadsheetml/2006/main" count="3720" uniqueCount="66">
  <si>
    <t>ENTIDAD</t>
  </si>
  <si>
    <t>DIAS</t>
  </si>
  <si>
    <t>MINUTOS</t>
  </si>
  <si>
    <t>PROMOCIONALES DIARIOS</t>
  </si>
  <si>
    <t>PROMOCIONALES EN EL PERIODO</t>
  </si>
  <si>
    <t>TOTAL</t>
  </si>
  <si>
    <t>PORCENTAJE MÍNIMO</t>
  </si>
  <si>
    <t>PARTIDOS</t>
  </si>
  <si>
    <t>PORCENTAJE DE VOTACIÓN</t>
  </si>
  <si>
    <t>PORCENTAJE CORRESPONDIENTE AL 70%</t>
  </si>
  <si>
    <t>PROMOCIONALES DE CAMPAÑA</t>
  </si>
  <si>
    <t>PAN</t>
  </si>
  <si>
    <t>PRI</t>
  </si>
  <si>
    <t>PRD</t>
  </si>
  <si>
    <t>PT</t>
  </si>
  <si>
    <t>PVEM</t>
  </si>
  <si>
    <t>PNA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</si>
  <si>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</si>
  <si>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</si>
  <si>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</si>
  <si>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</si>
  <si>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</si>
  <si>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</si>
  <si>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</si>
  <si>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MC</t>
  </si>
  <si>
    <t>AUT</t>
  </si>
  <si>
    <t>MORENA</t>
  </si>
  <si>
    <t>PH</t>
  </si>
  <si>
    <t>ES</t>
  </si>
  <si>
    <t>YUCATÁN</t>
  </si>
  <si>
    <t>No Spot/Días</t>
  </si>
  <si>
    <t>Vigencia:</t>
  </si>
  <si>
    <t>ABRIL</t>
  </si>
  <si>
    <t>MAYO</t>
  </si>
  <si>
    <t>JUNIO</t>
  </si>
  <si>
    <t>D</t>
  </si>
  <si>
    <t>L</t>
  </si>
  <si>
    <t>MA</t>
  </si>
  <si>
    <t>MI</t>
  </si>
  <si>
    <t>J</t>
  </si>
  <si>
    <t>V</t>
  </si>
  <si>
    <t>S</t>
  </si>
  <si>
    <t>PAUTA DE CAMPAÑA PARA LA ELECCIÓN LOCAL COINCIDENTE DE YUCATÁN 2015</t>
  </si>
  <si>
    <t>CAMPAÑA YUCATÁN</t>
  </si>
  <si>
    <t>CALCULO DE DISTRIBUCIÓN DE LOS MENSAJES DE CAMPAÑA PARA EL PROCESO ELECTORAL LOCAL COINCIDENTE 2015
YUCATÁN</t>
  </si>
  <si>
    <t>MODELO DE PAUTA DE CAMPAÑA ELECTORAL LOCAL COINCIDENTE DE YUCATÁN 2015</t>
  </si>
  <si>
    <t>5 de abril al 3 de Junio de 2015</t>
  </si>
  <si>
    <t>C. I.</t>
  </si>
  <si>
    <t>CONTEO</t>
  </si>
  <si>
    <t>ASIG</t>
  </si>
  <si>
    <t>PARTIDO</t>
  </si>
  <si>
    <t>Distribución equitativa del 50% de los promocionales que se reintegran a partidos políticos que eran parte de los C.I.</t>
  </si>
  <si>
    <t>Fracciones sobrantes de la reasignación de spots del 50% que correspondia a C.I.</t>
  </si>
  <si>
    <t>C.I.</t>
  </si>
  <si>
    <t>PRD-L</t>
  </si>
  <si>
    <t>PAN-L</t>
  </si>
  <si>
    <t>PRI-L</t>
  </si>
  <si>
    <t>ES-L</t>
  </si>
  <si>
    <t>PVEM-L</t>
  </si>
  <si>
    <t>PNA-L</t>
  </si>
  <si>
    <t>MC-L</t>
  </si>
  <si>
    <t>PT-L</t>
  </si>
  <si>
    <t>PH-L</t>
  </si>
  <si>
    <t>MORENA-L</t>
  </si>
  <si>
    <t>C.I.-L</t>
  </si>
  <si>
    <t>AUT-F</t>
  </si>
</sst>
</file>

<file path=xl/styles.xml><?xml version="1.0" encoding="utf-8"?>
<styleSheet xmlns="http://schemas.openxmlformats.org/spreadsheetml/2006/main">
  <numFmts count="6">
    <numFmt numFmtId="164" formatCode="0.0000"/>
    <numFmt numFmtId="165" formatCode="dd"/>
    <numFmt numFmtId="166" formatCode="0.00000"/>
    <numFmt numFmtId="167" formatCode="###"/>
    <numFmt numFmtId="168" formatCode="ddd"/>
    <numFmt numFmtId="169" formatCode="mmm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FF0000"/>
      <name val="Calibri"/>
      <family val="2"/>
      <scheme val="minor"/>
    </font>
    <font>
      <sz val="10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8" fillId="0" borderId="0"/>
  </cellStyleXfs>
  <cellXfs count="86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66" fontId="4" fillId="0" borderId="1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2" fontId="4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167" fontId="9" fillId="0" borderId="0" xfId="8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6" borderId="0" xfId="0" applyFont="1" applyFill="1" applyAlignment="1">
      <alignment horizontal="center" vertical="center" wrapText="1"/>
    </xf>
    <xf numFmtId="167" fontId="11" fillId="0" borderId="1" xfId="8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3" fontId="11" fillId="6" borderId="0" xfId="0" applyNumberFormat="1" applyFont="1" applyFill="1" applyAlignment="1">
      <alignment horizontal="center" vertical="center" wrapText="1"/>
    </xf>
    <xf numFmtId="167" fontId="11" fillId="0" borderId="0" xfId="8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9" fontId="2" fillId="4" borderId="6" xfId="0" applyNumberFormat="1" applyFont="1" applyFill="1" applyBorder="1" applyAlignment="1">
      <alignment horizontal="center" vertical="center" wrapText="1"/>
    </xf>
    <xf numFmtId="3" fontId="1" fillId="3" borderId="10" xfId="0" applyNumberFormat="1" applyFont="1" applyFill="1" applyBorder="1" applyAlignment="1">
      <alignment horizontal="center" vertical="center"/>
    </xf>
    <xf numFmtId="3" fontId="1" fillId="3" borderId="11" xfId="0" applyNumberFormat="1" applyFont="1" applyFill="1" applyBorder="1" applyAlignment="1">
      <alignment horizontal="center" vertical="center"/>
    </xf>
    <xf numFmtId="3" fontId="1" fillId="3" borderId="1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0" xfId="0" applyFont="1" applyFill="1" applyAlignment="1">
      <alignment horizontal="left" vertical="center" wrapText="1"/>
    </xf>
    <xf numFmtId="16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8" fontId="7" fillId="2" borderId="1" xfId="0" applyNumberFormat="1" applyFont="1" applyFill="1" applyBorder="1" applyAlignment="1">
      <alignment horizontal="center" vertical="center"/>
    </xf>
  </cellXfs>
  <cellStyles count="9">
    <cellStyle name="Normal" xfId="0" builtinId="0"/>
    <cellStyle name="Normal 10" xfId="3"/>
    <cellStyle name="Normal 10 3" xfId="4"/>
    <cellStyle name="Normal 2" xfId="2"/>
    <cellStyle name="Normal 2 2 2" xfId="5"/>
    <cellStyle name="Normal 3" xfId="1"/>
    <cellStyle name="Normal 3 2 2 2" xfId="8"/>
    <cellStyle name="Normal 4" xfId="6"/>
    <cellStyle name="Porcentual 2" xfId="7"/>
  </cellStyles>
  <dxfs count="1307"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9" defaultPivotStyle="PivotStyleLight16"/>
  <colors>
    <mruColors>
      <color rgb="FFFF00FF"/>
      <color rgb="FFE46D0A"/>
      <color rgb="FF0033CC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J28"/>
  <sheetViews>
    <sheetView zoomScaleNormal="100" zoomScaleSheetLayoutView="100" workbookViewId="0">
      <selection activeCell="M14" sqref="M14"/>
    </sheetView>
  </sheetViews>
  <sheetFormatPr baseColWidth="10" defaultRowHeight="15"/>
  <cols>
    <col min="1" max="1" width="3.140625" style="1" customWidth="1"/>
    <col min="2" max="2" width="11" bestFit="1" customWidth="1"/>
    <col min="3" max="3" width="15.5703125" customWidth="1"/>
    <col min="4" max="4" width="6.42578125" customWidth="1"/>
    <col min="5" max="5" width="20.7109375" customWidth="1"/>
    <col min="6" max="6" width="18.140625" customWidth="1"/>
    <col min="7" max="7" width="18.85546875" customWidth="1"/>
    <col min="8" max="8" width="11.42578125" customWidth="1"/>
  </cols>
  <sheetData>
    <row r="1" spans="1:10" ht="30" customHeight="1">
      <c r="B1" s="49" t="s">
        <v>42</v>
      </c>
      <c r="C1" s="50"/>
      <c r="D1" s="50"/>
      <c r="E1" s="50"/>
      <c r="F1" s="50"/>
      <c r="G1" s="50"/>
    </row>
    <row r="3" spans="1:10">
      <c r="A3"/>
      <c r="B3" s="2" t="s">
        <v>0</v>
      </c>
      <c r="C3" s="51" t="s">
        <v>29</v>
      </c>
      <c r="D3" s="52"/>
      <c r="E3" s="53"/>
      <c r="F3" s="53"/>
      <c r="G3" s="53"/>
    </row>
    <row r="5" spans="1:10" ht="14.45" customHeight="1">
      <c r="A5"/>
      <c r="B5" s="54"/>
      <c r="C5" s="55"/>
      <c r="D5" s="56" t="s">
        <v>43</v>
      </c>
      <c r="E5" s="56"/>
      <c r="F5" s="56"/>
      <c r="G5" s="56"/>
    </row>
    <row r="6" spans="1:10" ht="30">
      <c r="A6"/>
      <c r="B6" s="54"/>
      <c r="C6" s="55"/>
      <c r="D6" s="3" t="s">
        <v>1</v>
      </c>
      <c r="E6" s="3" t="s">
        <v>2</v>
      </c>
      <c r="F6" s="3" t="s">
        <v>3</v>
      </c>
      <c r="G6" s="3" t="s">
        <v>4</v>
      </c>
    </row>
    <row r="7" spans="1:10">
      <c r="A7"/>
      <c r="B7" s="55"/>
      <c r="C7" s="55"/>
      <c r="D7" s="4">
        <v>60</v>
      </c>
      <c r="E7" s="4">
        <v>15</v>
      </c>
      <c r="F7" s="5">
        <f>E7*2</f>
        <v>30</v>
      </c>
      <c r="G7" s="6">
        <f>D7*F7</f>
        <v>1800</v>
      </c>
    </row>
    <row r="8" spans="1:10">
      <c r="A8"/>
      <c r="B8" s="57"/>
      <c r="C8" s="57"/>
      <c r="D8" s="28"/>
      <c r="E8" s="7"/>
      <c r="F8" s="28"/>
      <c r="G8" s="28"/>
    </row>
    <row r="9" spans="1:10">
      <c r="A9"/>
      <c r="B9" s="57"/>
      <c r="C9" s="57"/>
      <c r="D9" s="28"/>
      <c r="E9" s="28"/>
      <c r="F9" s="28"/>
      <c r="G9" s="28"/>
    </row>
    <row r="10" spans="1:10">
      <c r="A10"/>
      <c r="B10" s="58" t="s">
        <v>5</v>
      </c>
      <c r="C10" s="59"/>
      <c r="D10" s="60"/>
      <c r="E10" s="5">
        <f>SUM(E7:E9)</f>
        <v>15</v>
      </c>
      <c r="F10" s="5">
        <f>SUM(F7:F9)</f>
        <v>30</v>
      </c>
      <c r="G10" s="6">
        <f>SUM(G7:G9)</f>
        <v>1800</v>
      </c>
    </row>
    <row r="12" spans="1:10">
      <c r="A12"/>
      <c r="B12" s="61" t="s">
        <v>6</v>
      </c>
      <c r="C12" s="62"/>
      <c r="D12" s="27">
        <v>1.5</v>
      </c>
    </row>
    <row r="14" spans="1:10" ht="50.25" customHeight="1">
      <c r="A14"/>
      <c r="B14" s="8" t="s">
        <v>7</v>
      </c>
      <c r="C14" s="58" t="s">
        <v>8</v>
      </c>
      <c r="D14" s="60"/>
      <c r="E14" s="3" t="s">
        <v>9</v>
      </c>
      <c r="F14" s="3" t="s">
        <v>10</v>
      </c>
    </row>
    <row r="15" spans="1:10">
      <c r="A15"/>
      <c r="B15" s="9" t="s">
        <v>11</v>
      </c>
      <c r="C15" s="47">
        <v>43.632518413273885</v>
      </c>
      <c r="D15" s="48"/>
      <c r="E15" s="24">
        <f>IF(C15&gt;=D12,(C15*100)/SUMIF(C15:D25,CONCATENATE("&gt;=",D12)),0)</f>
        <v>44.419875265232832</v>
      </c>
      <c r="F15" s="30">
        <f>'CONTEOS 30-70 CAMPAÑA'!J5</f>
        <v>610</v>
      </c>
      <c r="G15" s="10"/>
      <c r="H15" s="68"/>
      <c r="I15" s="68"/>
    </row>
    <row r="16" spans="1:10">
      <c r="A16"/>
      <c r="B16" s="9" t="s">
        <v>12</v>
      </c>
      <c r="C16" s="47">
        <v>44.851326082341224</v>
      </c>
      <c r="D16" s="48"/>
      <c r="E16" s="24">
        <f>IF(C16&gt;=D12,(C16*100)/SUMIF(C15:D25,CONCATENATE("&gt;=",D12)),0)</f>
        <v>45.660676543753809</v>
      </c>
      <c r="F16" s="30">
        <f>'CONTEOS 30-70 CAMPAÑA'!J6</f>
        <v>626</v>
      </c>
      <c r="G16" s="10"/>
      <c r="H16" s="68"/>
      <c r="I16" s="68"/>
      <c r="J16" s="31"/>
    </row>
    <row r="17" spans="1:10">
      <c r="A17"/>
      <c r="B17" s="9" t="s">
        <v>13</v>
      </c>
      <c r="C17" s="47">
        <v>5.5572567079842567</v>
      </c>
      <c r="D17" s="48"/>
      <c r="E17" s="24">
        <f>IF(C17&gt;=D12,(C17*100)/SUMIF(C15:D25,CONCATENATE("&gt;=",D12)),0)</f>
        <v>5.6575384314842019</v>
      </c>
      <c r="F17" s="30">
        <f>'CONTEOS 30-70 CAMPAÑA'!J7</f>
        <v>122</v>
      </c>
      <c r="G17" s="10"/>
      <c r="H17" s="68"/>
      <c r="I17" s="68"/>
      <c r="J17" s="31"/>
    </row>
    <row r="18" spans="1:10">
      <c r="A18"/>
      <c r="B18" s="9" t="s">
        <v>14</v>
      </c>
      <c r="C18" s="47">
        <v>1.1679772344977382</v>
      </c>
      <c r="D18" s="48"/>
      <c r="E18" s="24">
        <f>IF(C18&gt;=D12,(C18*100)/SUMIF(C15:D25,CONCATENATE("&gt;=",D12)),0)</f>
        <v>0</v>
      </c>
      <c r="F18" s="30">
        <f>'CONTEOS 30-70 CAMPAÑA'!J8</f>
        <v>51</v>
      </c>
      <c r="G18" s="10"/>
      <c r="H18" s="68"/>
      <c r="I18" s="68"/>
      <c r="J18" s="31"/>
    </row>
    <row r="19" spans="1:10">
      <c r="A19"/>
      <c r="B19" s="9" t="s">
        <v>15</v>
      </c>
      <c r="C19" s="47">
        <v>2.1654989956396062</v>
      </c>
      <c r="D19" s="48"/>
      <c r="E19" s="24">
        <f>IF(C19&gt;=D12,(C19*100)/SUMIF(C15:D25,CONCATENATE("&gt;=",D12)),0)</f>
        <v>2.2045758248974918</v>
      </c>
      <c r="F19" s="30">
        <f>'CONTEOS 30-70 CAMPAÑA'!J9</f>
        <v>78</v>
      </c>
      <c r="G19" s="10"/>
      <c r="H19" s="68"/>
      <c r="I19" s="68"/>
      <c r="J19" s="31"/>
    </row>
    <row r="20" spans="1:10">
      <c r="A20"/>
      <c r="B20" s="9" t="s">
        <v>24</v>
      </c>
      <c r="C20" s="47">
        <v>0.60455555011186779</v>
      </c>
      <c r="D20" s="48"/>
      <c r="E20" s="24">
        <f>IF(C20&gt;=D12,(C20*100)/SUMIF(C15:D25,CONCATENATE("&gt;=",D12)),0)</f>
        <v>0</v>
      </c>
      <c r="F20" s="30">
        <f>'CONTEOS 30-70 CAMPAÑA'!J10</f>
        <v>51</v>
      </c>
      <c r="G20" s="10"/>
      <c r="H20" s="68"/>
      <c r="I20" s="68"/>
      <c r="J20" s="31"/>
    </row>
    <row r="21" spans="1:10">
      <c r="A21"/>
      <c r="B21" s="9" t="s">
        <v>16</v>
      </c>
      <c r="C21" s="47">
        <v>2.0208670161514215</v>
      </c>
      <c r="D21" s="48"/>
      <c r="E21" s="24">
        <f>IF(C21&gt;=D12,(C21*100)/SUMIF(C15:D25,CONCATENATE("&gt;=",D12)),0)</f>
        <v>2.0573339346316666</v>
      </c>
      <c r="F21" s="30">
        <f>'CONTEOS 30-70 CAMPAÑA'!J11</f>
        <v>76</v>
      </c>
      <c r="G21" s="10"/>
      <c r="H21" s="68"/>
      <c r="I21" s="68"/>
      <c r="J21" s="31"/>
    </row>
    <row r="22" spans="1:10">
      <c r="A22"/>
      <c r="B22" s="9" t="s">
        <v>26</v>
      </c>
      <c r="C22" s="66">
        <v>0</v>
      </c>
      <c r="D22" s="67"/>
      <c r="E22" s="24">
        <f>IF(C22&gt;=D12,(C22*100)/SUMIF(C15:D25,CONCATENATE("&gt;=",D12)),0)</f>
        <v>0</v>
      </c>
      <c r="F22" s="30">
        <f>'CONTEOS 30-70 CAMPAÑA'!J12</f>
        <v>51</v>
      </c>
      <c r="G22" s="10"/>
      <c r="H22" s="68"/>
      <c r="I22" s="68"/>
      <c r="J22" s="31"/>
    </row>
    <row r="23" spans="1:10">
      <c r="A23"/>
      <c r="B23" s="9" t="s">
        <v>27</v>
      </c>
      <c r="C23" s="66">
        <v>0</v>
      </c>
      <c r="D23" s="67"/>
      <c r="E23" s="24">
        <f>IF(C23&gt;=D12,(C23*100)/SUMIF(C15:D25,CONCATENATE("&gt;=",D12)),0)</f>
        <v>0</v>
      </c>
      <c r="F23" s="30">
        <f>'CONTEOS 30-70 CAMPAÑA'!J13</f>
        <v>51</v>
      </c>
      <c r="G23" s="10"/>
      <c r="H23" s="68"/>
      <c r="I23" s="68"/>
      <c r="J23" s="31"/>
    </row>
    <row r="24" spans="1:10">
      <c r="A24"/>
      <c r="B24" s="9" t="s">
        <v>28</v>
      </c>
      <c r="C24" s="66">
        <v>0</v>
      </c>
      <c r="D24" s="67"/>
      <c r="E24" s="24">
        <f>IF(C24&gt;=D12,(C24*100)/SUMIF(C15:D25,CONCATENATE("&gt;=",D12)),0)</f>
        <v>0</v>
      </c>
      <c r="F24" s="30">
        <f>'CONTEOS 30-70 CAMPAÑA'!J14</f>
        <v>51</v>
      </c>
      <c r="G24" s="10"/>
      <c r="H24" s="37"/>
      <c r="I24" s="37"/>
      <c r="J24" s="31"/>
    </row>
    <row r="25" spans="1:10">
      <c r="A25"/>
      <c r="B25" s="9" t="s">
        <v>47</v>
      </c>
      <c r="C25" s="66">
        <v>0</v>
      </c>
      <c r="D25" s="67"/>
      <c r="E25" s="24">
        <f>IF(C25&gt;=D12,(C25*100)/SUMIF(C15:D25,CONCATENATE("&gt;=",D12)),0)</f>
        <v>0</v>
      </c>
      <c r="F25" s="30">
        <f>'CONTEOS 30-70 CAMPAÑA'!J15</f>
        <v>24</v>
      </c>
      <c r="G25" s="10"/>
    </row>
    <row r="26" spans="1:10">
      <c r="A26"/>
      <c r="B26" s="2" t="s">
        <v>5</v>
      </c>
      <c r="C26" s="63">
        <f>SUM(C15:D25)</f>
        <v>100</v>
      </c>
      <c r="D26" s="64"/>
      <c r="E26" s="32">
        <f>SUM(E15:E25)</f>
        <v>100</v>
      </c>
      <c r="F26" s="33">
        <f>SUM(F15:F25)</f>
        <v>1791</v>
      </c>
      <c r="H26" s="68"/>
      <c r="I26" s="68"/>
    </row>
    <row r="27" spans="1:10">
      <c r="A27"/>
      <c r="G27" s="11"/>
    </row>
    <row r="28" spans="1:10" ht="15" customHeight="1">
      <c r="A28"/>
      <c r="B28" s="65"/>
      <c r="C28" s="65"/>
      <c r="D28" s="65"/>
      <c r="E28" s="65"/>
      <c r="G28" s="12"/>
    </row>
  </sheetData>
  <dataConsolidate/>
  <mergeCells count="34">
    <mergeCell ref="B28:E28"/>
    <mergeCell ref="C24:D2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6:I26"/>
    <mergeCell ref="C21:D21"/>
    <mergeCell ref="C22:D22"/>
    <mergeCell ref="C23:D23"/>
    <mergeCell ref="C25:D25"/>
    <mergeCell ref="C26:D26"/>
    <mergeCell ref="C16:D16"/>
    <mergeCell ref="C17:D17"/>
    <mergeCell ref="C18:D18"/>
    <mergeCell ref="C19:D19"/>
    <mergeCell ref="C20:D20"/>
    <mergeCell ref="C15:D15"/>
    <mergeCell ref="B1:G1"/>
    <mergeCell ref="C3:D3"/>
    <mergeCell ref="E3:G3"/>
    <mergeCell ref="B5:C6"/>
    <mergeCell ref="D5:G5"/>
    <mergeCell ref="B7:C7"/>
    <mergeCell ref="B8:C8"/>
    <mergeCell ref="B9:C9"/>
    <mergeCell ref="B10:D10"/>
    <mergeCell ref="B12:C12"/>
    <mergeCell ref="C14:D14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2:N30"/>
  <sheetViews>
    <sheetView tabSelected="1" topLeftCell="A2" zoomScale="80" zoomScaleNormal="80" zoomScaleSheetLayoutView="81" workbookViewId="0">
      <selection activeCell="F23" sqref="F23"/>
    </sheetView>
  </sheetViews>
  <sheetFormatPr baseColWidth="10" defaultRowHeight="15"/>
  <cols>
    <col min="1" max="1" width="19.7109375" style="13" customWidth="1"/>
    <col min="2" max="6" width="20" style="13" customWidth="1"/>
    <col min="7" max="7" width="30.85546875" style="13" bestFit="1" customWidth="1"/>
    <col min="8" max="8" width="26.7109375" style="13" bestFit="1" customWidth="1"/>
    <col min="9" max="9" width="15.85546875" style="13" customWidth="1"/>
    <col min="10" max="10" width="16.42578125" style="13" customWidth="1"/>
    <col min="11" max="11" width="22" style="13" customWidth="1"/>
    <col min="15" max="16384" width="11.42578125" style="13"/>
  </cols>
  <sheetData>
    <row r="2" spans="1:10" ht="43.15" customHeight="1">
      <c r="A2" s="71" t="s">
        <v>44</v>
      </c>
      <c r="B2" s="72"/>
      <c r="C2" s="72"/>
      <c r="D2" s="72"/>
      <c r="E2" s="72"/>
      <c r="F2" s="72"/>
      <c r="G2" s="72"/>
      <c r="H2" s="72"/>
      <c r="I2" s="72"/>
      <c r="J2" s="73"/>
    </row>
    <row r="3" spans="1:10" ht="32.450000000000003" customHeight="1">
      <c r="A3" s="74" t="s">
        <v>18</v>
      </c>
      <c r="B3" s="76" t="str">
        <f>CONCATENATE("DURACIÓN: ",'PREMISAS YUCATÁN CAMPAÑA'!D7," DÍAS
TOTAL DE PROMOCIONALES DE 30 SEGUNDOS EN CADA ESTACIÓN DE RADIO O CANAL DE TELEVISIÓN:  ", ('PREMISAS YUCATÁN CAMPAÑA'!G7), " PROMOCIONALES")</f>
        <v>DURACIÓN: 60 DÍAS
TOTAL DE PROMOCIONALES DE 30 SEGUNDOS EN CADA ESTACIÓN DE RADIO O CANAL DE TELEVISIÓN:  1800 PROMOCIONALES</v>
      </c>
      <c r="C3" s="76"/>
      <c r="D3" s="76"/>
      <c r="E3" s="76"/>
      <c r="F3" s="76"/>
      <c r="G3" s="76"/>
      <c r="H3" s="76"/>
      <c r="I3" s="74" t="s">
        <v>19</v>
      </c>
      <c r="J3" s="74" t="s">
        <v>20</v>
      </c>
    </row>
    <row r="4" spans="1:10" ht="111.75" customHeight="1">
      <c r="A4" s="75"/>
      <c r="B4" s="29" t="str">
        <f>CONCATENATE(('PREMISAS YUCATÁN CAMPAÑA'!G7)*0.3," promocionales (30%)
 Se distribuyen de manera igualitaria entre el número de partidos contendientes
(A)")</f>
        <v>540 promocionales (30%)
 Se distribuyen de manera igualitaria entre el número de partidos contendientes
(A)</v>
      </c>
      <c r="C4" s="29" t="s">
        <v>21</v>
      </c>
      <c r="D4" s="45" t="s">
        <v>51</v>
      </c>
      <c r="E4" s="45" t="s">
        <v>52</v>
      </c>
      <c r="F4" s="29" t="s">
        <v>22</v>
      </c>
      <c r="G4" s="29" t="str">
        <f>CONCATENATE(('PREMISAS YUCATÁN CAMPAÑA'!G7)*0.7," promocionales 
(70% Distribución Proporcional)
% Fuerza Electoral de los partidos con Representación en el Congreso 
(C) ")</f>
        <v xml:space="preserve">1260 promocionales 
(70% Distribución Proporcional)
% Fuerza Electoral de los partidos con Representación en el Congreso 
(C) </v>
      </c>
      <c r="H4" s="29" t="s">
        <v>23</v>
      </c>
      <c r="I4" s="75"/>
      <c r="J4" s="75"/>
    </row>
    <row r="5" spans="1:10" ht="28.15" customHeight="1">
      <c r="A5" s="23" t="str">
        <f>'PREMISAS YUCATÁN CAMPAÑA'!B15</f>
        <v>PAN</v>
      </c>
      <c r="B5" s="21">
        <f>TRUNC(TRUNC(('PREMISAS YUCATÁN CAMPAÑA'!$G$7)*0.3)/COUNTA($A$5:$A$15))</f>
        <v>49</v>
      </c>
      <c r="C5" s="22">
        <f>TRUNC(('PREMISAS YUCATÁN CAMPAÑA'!$G$7)*0.3)/COUNTA($A$5:$A$15) - TRUNC(TRUNC(('PREMISAS YUCATÁN CAMPAÑA'!$G$7)*0.3)/COUNTA($A$5:$A$15))</f>
        <v>9.0909090909093493E-2</v>
      </c>
      <c r="D5" s="46">
        <f>ROUNDDOWN(($B$14/2)/10, 0.5)</f>
        <v>2</v>
      </c>
      <c r="E5" s="46">
        <f>(($B$5/2)-$D$16)/10</f>
        <v>0.45</v>
      </c>
      <c r="F5" s="25">
        <f>'PREMISAS YUCATÁN CAMPAÑA'!E15</f>
        <v>44.419875265232832</v>
      </c>
      <c r="G5" s="19">
        <f>TRUNC((F5*TRUNC(('PREMISAS YUCATÁN CAMPAÑA'!G$7)*0.7))/100,0)</f>
        <v>559</v>
      </c>
      <c r="H5" s="20">
        <f>(((F5*TRUNC(('PREMISAS YUCATÁN CAMPAÑA'!G$7)*0.7))/100) - TRUNC((F5*TRUNC(('PREMISAS YUCATÁN CAMPAÑA'!G$7)*0.7))/100))</f>
        <v>0.69042834193362523</v>
      </c>
      <c r="I5" s="19">
        <f>B5+D5+G5</f>
        <v>610</v>
      </c>
      <c r="J5" s="19">
        <f>IF(($C$16+$E$16+$H$16+('PREMISAS YUCATÁN CAMPAÑA'!$G$7-(TRUNC('PREMISAS YUCATÁN CAMPAÑA'!$G$7*0.3)+TRUNC('PREMISAS YUCATÁN CAMPAÑA'!$G$7*0.7))))&gt;=COUNTA($A$5:$A$15),I5+1,I5)</f>
        <v>610</v>
      </c>
    </row>
    <row r="6" spans="1:10" ht="28.15" customHeight="1">
      <c r="A6" s="23" t="str">
        <f>'PREMISAS YUCATÁN CAMPAÑA'!B16</f>
        <v>PRI</v>
      </c>
      <c r="B6" s="21">
        <f>TRUNC(TRUNC(('PREMISAS YUCATÁN CAMPAÑA'!$G$7)*0.3)/COUNTA($A$5:$A$15))</f>
        <v>49</v>
      </c>
      <c r="C6" s="22">
        <f>TRUNC(('PREMISAS YUCATÁN CAMPAÑA'!$G$7)*0.3)/COUNTA($A$5:$A$15) - TRUNC(TRUNC(('PREMISAS YUCATÁN CAMPAÑA'!$G$7)*0.3)/COUNTA($A$5:$A$15))</f>
        <v>9.0909090909093493E-2</v>
      </c>
      <c r="D6" s="46">
        <f t="shared" ref="D6:D14" si="0">ROUNDDOWN(($B$14/2)/10, 0.5)</f>
        <v>2</v>
      </c>
      <c r="E6" s="46">
        <f t="shared" ref="E6:E14" si="1">(($B$5/2)-$D$16)/10</f>
        <v>0.45</v>
      </c>
      <c r="F6" s="25">
        <f>'PREMISAS YUCATÁN CAMPAÑA'!E16</f>
        <v>45.660676543753809</v>
      </c>
      <c r="G6" s="19">
        <f>TRUNC((F6*TRUNC(('PREMISAS YUCATÁN CAMPAÑA'!G$7)*0.7))/100,0)</f>
        <v>575</v>
      </c>
      <c r="H6" s="20">
        <f>(((F6*TRUNC(('PREMISAS YUCATÁN CAMPAÑA'!G$7)*0.7))/100) - TRUNC((F6*TRUNC(('PREMISAS YUCATÁN CAMPAÑA'!G$7)*0.7))/100))</f>
        <v>0.32452445129797525</v>
      </c>
      <c r="I6" s="19">
        <f t="shared" ref="I6:I15" si="2">B6+D6+G6</f>
        <v>626</v>
      </c>
      <c r="J6" s="19">
        <f>IF(($C$16+$E$16+$H$16+('PREMISAS YUCATÁN CAMPAÑA'!$G$7-(TRUNC('PREMISAS YUCATÁN CAMPAÑA'!$G$7*0.3)+TRUNC('PREMISAS YUCATÁN CAMPAÑA'!$G$7*0.7))))&gt;=COUNTA($A$5:$A$15),I6+1,I6)</f>
        <v>626</v>
      </c>
    </row>
    <row r="7" spans="1:10" ht="28.15" customHeight="1">
      <c r="A7" s="23" t="str">
        <f>'PREMISAS YUCATÁN CAMPAÑA'!B17</f>
        <v>PRD</v>
      </c>
      <c r="B7" s="21">
        <f>TRUNC(TRUNC(('PREMISAS YUCATÁN CAMPAÑA'!$G$7)*0.3)/COUNTA($A$5:$A$15))</f>
        <v>49</v>
      </c>
      <c r="C7" s="22">
        <f>TRUNC(('PREMISAS YUCATÁN CAMPAÑA'!$G$7)*0.3)/COUNTA($A$5:$A$15) - TRUNC(TRUNC(('PREMISAS YUCATÁN CAMPAÑA'!$G$7)*0.3)/COUNTA($A$5:$A$15))</f>
        <v>9.0909090909093493E-2</v>
      </c>
      <c r="D7" s="46">
        <f t="shared" si="0"/>
        <v>2</v>
      </c>
      <c r="E7" s="46">
        <f t="shared" si="1"/>
        <v>0.45</v>
      </c>
      <c r="F7" s="25">
        <f>'PREMISAS YUCATÁN CAMPAÑA'!E17</f>
        <v>5.6575384314842019</v>
      </c>
      <c r="G7" s="19">
        <f>TRUNC((F7*TRUNC(('PREMISAS YUCATÁN CAMPAÑA'!G$7)*0.7))/100,0)</f>
        <v>71</v>
      </c>
      <c r="H7" s="20">
        <f>(((F7*TRUNC(('PREMISAS YUCATÁN CAMPAÑA'!G$7)*0.7))/100) - TRUNC((F7*TRUNC(('PREMISAS YUCATÁN CAMPAÑA'!G$7)*0.7))/100))</f>
        <v>0.28498423670095008</v>
      </c>
      <c r="I7" s="19">
        <f t="shared" si="2"/>
        <v>122</v>
      </c>
      <c r="J7" s="19">
        <f>IF(($C$16+$E$16+$H$16+('PREMISAS YUCATÁN CAMPAÑA'!$G$7-(TRUNC('PREMISAS YUCATÁN CAMPAÑA'!$G$7*0.3)+TRUNC('PREMISAS YUCATÁN CAMPAÑA'!$G$7*0.7))))&gt;=COUNTA($A$5:$A$15),I7+1,I7)</f>
        <v>122</v>
      </c>
    </row>
    <row r="8" spans="1:10" ht="28.15" customHeight="1">
      <c r="A8" s="23" t="str">
        <f>'PREMISAS YUCATÁN CAMPAÑA'!B18</f>
        <v>PT</v>
      </c>
      <c r="B8" s="21">
        <f>TRUNC(TRUNC(('PREMISAS YUCATÁN CAMPAÑA'!$G$7)*0.3)/COUNTA($A$5:$A$15))</f>
        <v>49</v>
      </c>
      <c r="C8" s="22">
        <f>TRUNC(('PREMISAS YUCATÁN CAMPAÑA'!$G$7)*0.3)/COUNTA($A$5:$A$15) - TRUNC(TRUNC(('PREMISAS YUCATÁN CAMPAÑA'!$G$7)*0.3)/COUNTA($A$5:$A$15))</f>
        <v>9.0909090909093493E-2</v>
      </c>
      <c r="D8" s="46">
        <f t="shared" si="0"/>
        <v>2</v>
      </c>
      <c r="E8" s="46">
        <f t="shared" si="1"/>
        <v>0.45</v>
      </c>
      <c r="F8" s="25">
        <f>'PREMISAS YUCATÁN CAMPAÑA'!E18</f>
        <v>0</v>
      </c>
      <c r="G8" s="19">
        <f>TRUNC((F8*TRUNC(('PREMISAS YUCATÁN CAMPAÑA'!G$7)*0.7))/100,0)</f>
        <v>0</v>
      </c>
      <c r="H8" s="20">
        <f>(((F8*TRUNC(('PREMISAS YUCATÁN CAMPAÑA'!G$7)*0.7))/100) - TRUNC((F8*TRUNC(('PREMISAS YUCATÁN CAMPAÑA'!G$7)*0.7))/100))</f>
        <v>0</v>
      </c>
      <c r="I8" s="19">
        <f t="shared" si="2"/>
        <v>51</v>
      </c>
      <c r="J8" s="19">
        <f>IF(($C$16+$E$16+$H$16+('PREMISAS YUCATÁN CAMPAÑA'!$G$7-(TRUNC('PREMISAS YUCATÁN CAMPAÑA'!$G$7*0.3)+TRUNC('PREMISAS YUCATÁN CAMPAÑA'!$G$7*0.7))))&gt;=COUNTA($A$5:$A$15),I8+1,I8)</f>
        <v>51</v>
      </c>
    </row>
    <row r="9" spans="1:10" ht="28.15" customHeight="1">
      <c r="A9" s="23" t="str">
        <f>'PREMISAS YUCATÁN CAMPAÑA'!B19</f>
        <v>PVEM</v>
      </c>
      <c r="B9" s="21">
        <f>TRUNC(TRUNC(('PREMISAS YUCATÁN CAMPAÑA'!$G$7)*0.3)/COUNTA($A$5:$A$15))</f>
        <v>49</v>
      </c>
      <c r="C9" s="22">
        <f>TRUNC(('PREMISAS YUCATÁN CAMPAÑA'!$G$7)*0.3)/COUNTA($A$5:$A$15) - TRUNC(TRUNC(('PREMISAS YUCATÁN CAMPAÑA'!$G$7)*0.3)/COUNTA($A$5:$A$15))</f>
        <v>9.0909090909093493E-2</v>
      </c>
      <c r="D9" s="46">
        <f t="shared" si="0"/>
        <v>2</v>
      </c>
      <c r="E9" s="46">
        <f t="shared" si="1"/>
        <v>0.45</v>
      </c>
      <c r="F9" s="25">
        <f>'PREMISAS YUCATÁN CAMPAÑA'!E19</f>
        <v>2.2045758248974918</v>
      </c>
      <c r="G9" s="19">
        <f>TRUNC((F9*TRUNC(('PREMISAS YUCATÁN CAMPAÑA'!G$7)*0.7))/100,0)</f>
        <v>27</v>
      </c>
      <c r="H9" s="20">
        <f>(((F9*TRUNC(('PREMISAS YUCATÁN CAMPAÑA'!G$7)*0.7))/100) - TRUNC((F9*TRUNC(('PREMISAS YUCATÁN CAMPAÑA'!G$7)*0.7))/100))</f>
        <v>0.77765539370839676</v>
      </c>
      <c r="I9" s="19">
        <f t="shared" si="2"/>
        <v>78</v>
      </c>
      <c r="J9" s="19">
        <f>IF(($C$16+$E$16+$H$16+('PREMISAS YUCATÁN CAMPAÑA'!$G$7-(TRUNC('PREMISAS YUCATÁN CAMPAÑA'!$G$7*0.3)+TRUNC('PREMISAS YUCATÁN CAMPAÑA'!$G$7*0.7))))&gt;=COUNTA($A$5:$A$15),I9+1,I9)</f>
        <v>78</v>
      </c>
    </row>
    <row r="10" spans="1:10" ht="28.15" customHeight="1">
      <c r="A10" s="23" t="str">
        <f>'PREMISAS YUCATÁN CAMPAÑA'!B20</f>
        <v>MC</v>
      </c>
      <c r="B10" s="21">
        <f>TRUNC(TRUNC(('PREMISAS YUCATÁN CAMPAÑA'!$G$7)*0.3)/COUNTA($A$5:$A$15))</f>
        <v>49</v>
      </c>
      <c r="C10" s="22">
        <f>TRUNC(('PREMISAS YUCATÁN CAMPAÑA'!$G$7)*0.3)/COUNTA($A$5:$A$15) - TRUNC(TRUNC(('PREMISAS YUCATÁN CAMPAÑA'!$G$7)*0.3)/COUNTA($A$5:$A$15))</f>
        <v>9.0909090909093493E-2</v>
      </c>
      <c r="D10" s="46">
        <f t="shared" si="0"/>
        <v>2</v>
      </c>
      <c r="E10" s="46">
        <f t="shared" si="1"/>
        <v>0.45</v>
      </c>
      <c r="F10" s="25">
        <f>'PREMISAS YUCATÁN CAMPAÑA'!E20</f>
        <v>0</v>
      </c>
      <c r="G10" s="19">
        <f>TRUNC((F10*TRUNC(('PREMISAS YUCATÁN CAMPAÑA'!G$7)*0.7))/100,0)</f>
        <v>0</v>
      </c>
      <c r="H10" s="20">
        <f>(((F10*TRUNC(('PREMISAS YUCATÁN CAMPAÑA'!G$7)*0.7))/100) - TRUNC((F10*TRUNC(('PREMISAS YUCATÁN CAMPAÑA'!G$7)*0.7))/100))</f>
        <v>0</v>
      </c>
      <c r="I10" s="19">
        <f t="shared" si="2"/>
        <v>51</v>
      </c>
      <c r="J10" s="19">
        <f>IF(($C$16+$E$16+$H$16+('PREMISAS YUCATÁN CAMPAÑA'!$G$7-(TRUNC('PREMISAS YUCATÁN CAMPAÑA'!$G$7*0.3)+TRUNC('PREMISAS YUCATÁN CAMPAÑA'!$G$7*0.7))))&gt;=COUNTA($A$5:$A$15),I10+1,I10)</f>
        <v>51</v>
      </c>
    </row>
    <row r="11" spans="1:10" ht="28.15" customHeight="1">
      <c r="A11" s="23" t="str">
        <f>'PREMISAS YUCATÁN CAMPAÑA'!B21</f>
        <v>PNA</v>
      </c>
      <c r="B11" s="21">
        <f>TRUNC(TRUNC(('PREMISAS YUCATÁN CAMPAÑA'!$G$7)*0.3)/COUNTA($A$5:$A$15))</f>
        <v>49</v>
      </c>
      <c r="C11" s="22">
        <f>TRUNC(('PREMISAS YUCATÁN CAMPAÑA'!$G$7)*0.3)/COUNTA($A$5:$A$15) - TRUNC(TRUNC(('PREMISAS YUCATÁN CAMPAÑA'!$G$7)*0.3)/COUNTA($A$5:$A$15))</f>
        <v>9.0909090909093493E-2</v>
      </c>
      <c r="D11" s="46">
        <f t="shared" si="0"/>
        <v>2</v>
      </c>
      <c r="E11" s="46">
        <f t="shared" si="1"/>
        <v>0.45</v>
      </c>
      <c r="F11" s="25">
        <f>'PREMISAS YUCATÁN CAMPAÑA'!E21</f>
        <v>2.0573339346316666</v>
      </c>
      <c r="G11" s="19">
        <f>TRUNC((F11*TRUNC(('PREMISAS YUCATÁN CAMPAÑA'!G$7)*0.7))/100,0)</f>
        <v>25</v>
      </c>
      <c r="H11" s="20">
        <f>(((F11*TRUNC(('PREMISAS YUCATÁN CAMPAÑA'!G$7)*0.7))/100) - TRUNC((F11*TRUNC(('PREMISAS YUCATÁN CAMPAÑA'!G$7)*0.7))/100))</f>
        <v>0.92240757635899939</v>
      </c>
      <c r="I11" s="19">
        <f t="shared" si="2"/>
        <v>76</v>
      </c>
      <c r="J11" s="19">
        <f>IF(($C$16+$E$16+$H$16+('PREMISAS YUCATÁN CAMPAÑA'!$G$7-(TRUNC('PREMISAS YUCATÁN CAMPAÑA'!$G$7*0.3)+TRUNC('PREMISAS YUCATÁN CAMPAÑA'!$G$7*0.7))))&gt;=COUNTA($A$5:$A$15),I11+1,I11)</f>
        <v>76</v>
      </c>
    </row>
    <row r="12" spans="1:10" ht="28.15" customHeight="1">
      <c r="A12" s="23" t="str">
        <f>'PREMISAS YUCATÁN CAMPAÑA'!B22</f>
        <v>MORENA</v>
      </c>
      <c r="B12" s="21">
        <f>TRUNC(TRUNC(('PREMISAS YUCATÁN CAMPAÑA'!$G$7)*0.3)/COUNTA($A$5:$A$15))</f>
        <v>49</v>
      </c>
      <c r="C12" s="22">
        <f>TRUNC(('PREMISAS YUCATÁN CAMPAÑA'!$G$7)*0.3)/COUNTA($A$5:$A$15) - TRUNC(TRUNC(('PREMISAS YUCATÁN CAMPAÑA'!$G$7)*0.3)/COUNTA($A$5:$A$15))</f>
        <v>9.0909090909093493E-2</v>
      </c>
      <c r="D12" s="46">
        <f t="shared" si="0"/>
        <v>2</v>
      </c>
      <c r="E12" s="46">
        <f t="shared" si="1"/>
        <v>0.45</v>
      </c>
      <c r="F12" s="25">
        <f>'PREMISAS YUCATÁN CAMPAÑA'!E22</f>
        <v>0</v>
      </c>
      <c r="G12" s="19">
        <f>TRUNC((F12*TRUNC(('PREMISAS YUCATÁN CAMPAÑA'!G$7)*0.7))/100,0)</f>
        <v>0</v>
      </c>
      <c r="H12" s="20">
        <f>(((F12*TRUNC(('PREMISAS YUCATÁN CAMPAÑA'!G$7)*0.7))/100) - TRUNC((F12*TRUNC(('PREMISAS YUCATÁN CAMPAÑA'!G$7)*0.7))/100))</f>
        <v>0</v>
      </c>
      <c r="I12" s="19">
        <f t="shared" si="2"/>
        <v>51</v>
      </c>
      <c r="J12" s="19">
        <f>IF(($C$16+$E$16+$H$16+('PREMISAS YUCATÁN CAMPAÑA'!$G$7-(TRUNC('PREMISAS YUCATÁN CAMPAÑA'!$G$7*0.3)+TRUNC('PREMISAS YUCATÁN CAMPAÑA'!$G$7*0.7))))&gt;=COUNTA($A$5:$A$15),I12+1,I12)</f>
        <v>51</v>
      </c>
    </row>
    <row r="13" spans="1:10" ht="28.15" customHeight="1">
      <c r="A13" s="23" t="str">
        <f>'PREMISAS YUCATÁN CAMPAÑA'!B23</f>
        <v>PH</v>
      </c>
      <c r="B13" s="21">
        <f>TRUNC(TRUNC(('PREMISAS YUCATÁN CAMPAÑA'!$G$7)*0.3)/COUNTA($A$5:$A$15))</f>
        <v>49</v>
      </c>
      <c r="C13" s="22">
        <f>TRUNC(('PREMISAS YUCATÁN CAMPAÑA'!$G$7)*0.3)/COUNTA($A$5:$A$15) - TRUNC(TRUNC(('PREMISAS YUCATÁN CAMPAÑA'!$G$7)*0.3)/COUNTA($A$5:$A$15))</f>
        <v>9.0909090909093493E-2</v>
      </c>
      <c r="D13" s="46">
        <f t="shared" si="0"/>
        <v>2</v>
      </c>
      <c r="E13" s="46">
        <f t="shared" si="1"/>
        <v>0.45</v>
      </c>
      <c r="F13" s="25">
        <f>'PREMISAS YUCATÁN CAMPAÑA'!E23</f>
        <v>0</v>
      </c>
      <c r="G13" s="19">
        <f>TRUNC((F13*TRUNC(('PREMISAS YUCATÁN CAMPAÑA'!G$7)*0.7))/100,0)</f>
        <v>0</v>
      </c>
      <c r="H13" s="20">
        <f>(((F13*TRUNC(('PREMISAS YUCATÁN CAMPAÑA'!G$7)*0.7))/100) - TRUNC((F13*TRUNC(('PREMISAS YUCATÁN CAMPAÑA'!G$7)*0.7))/100))</f>
        <v>0</v>
      </c>
      <c r="I13" s="19">
        <f t="shared" si="2"/>
        <v>51</v>
      </c>
      <c r="J13" s="19">
        <f>IF(($C$16+$E$16+$H$16+('PREMISAS YUCATÁN CAMPAÑA'!$G$7-(TRUNC('PREMISAS YUCATÁN CAMPAÑA'!$G$7*0.3)+TRUNC('PREMISAS YUCATÁN CAMPAÑA'!$G$7*0.7))))&gt;=COUNTA($A$5:$A$15),I13+1,I13)</f>
        <v>51</v>
      </c>
    </row>
    <row r="14" spans="1:10" ht="28.15" customHeight="1">
      <c r="A14" s="23" t="str">
        <f>'PREMISAS YUCATÁN CAMPAÑA'!B24</f>
        <v>ES</v>
      </c>
      <c r="B14" s="21">
        <f>TRUNC(TRUNC(('PREMISAS YUCATÁN CAMPAÑA'!$G$7)*0.3)/COUNTA($A$5:$A$15))</f>
        <v>49</v>
      </c>
      <c r="C14" s="22">
        <f>TRUNC(('PREMISAS YUCATÁN CAMPAÑA'!$G$7)*0.3)/COUNTA($A$5:$A$15) - TRUNC(TRUNC(('PREMISAS YUCATÁN CAMPAÑA'!$G$7)*0.3)/COUNTA($A$5:$A$15))</f>
        <v>9.0909090909093493E-2</v>
      </c>
      <c r="D14" s="46">
        <f t="shared" si="0"/>
        <v>2</v>
      </c>
      <c r="E14" s="46">
        <f t="shared" si="1"/>
        <v>0.45</v>
      </c>
      <c r="F14" s="25">
        <f>'PREMISAS YUCATÁN CAMPAÑA'!E24</f>
        <v>0</v>
      </c>
      <c r="G14" s="19">
        <f>TRUNC((F14*TRUNC(('PREMISAS YUCATÁN CAMPAÑA'!G$7)*0.7))/100,0)</f>
        <v>0</v>
      </c>
      <c r="H14" s="20">
        <f>(((F14*TRUNC(('PREMISAS YUCATÁN CAMPAÑA'!G$7)*0.7))/100) - TRUNC((F14*TRUNC(('PREMISAS YUCATÁN CAMPAÑA'!G$7)*0.7))/100))</f>
        <v>0</v>
      </c>
      <c r="I14" s="19">
        <f t="shared" si="2"/>
        <v>51</v>
      </c>
      <c r="J14" s="19">
        <f>IF(($C$16+$E$16+$H$16+('PREMISAS YUCATÁN CAMPAÑA'!$G$7-(TRUNC('PREMISAS YUCATÁN CAMPAÑA'!$G$7*0.3)+TRUNC('PREMISAS YUCATÁN CAMPAÑA'!$G$7*0.7))))&gt;=COUNTA($A$5:$A$15),I14+1,I14)</f>
        <v>51</v>
      </c>
    </row>
    <row r="15" spans="1:10" ht="28.15" customHeight="1">
      <c r="A15" s="23" t="str">
        <f>'PREMISAS YUCATÁN CAMPAÑA'!B25</f>
        <v>C. I.</v>
      </c>
      <c r="B15" s="21">
        <f>TRUNC(TRUNC(TRUNC(('PREMISAS YUCATÁN CAMPAÑA'!$G$7)*0.3)/COUNTA($A$5:$A$15))/2)</f>
        <v>24</v>
      </c>
      <c r="C15" s="22">
        <f>TRUNC(('PREMISAS YUCATÁN CAMPAÑA'!$G$7)*0.3)/COUNTA($A$5:$A$15) - TRUNC(TRUNC(('PREMISAS YUCATÁN CAMPAÑA'!$G$7)*0.3)/COUNTA($A$5:$A$15))</f>
        <v>9.0909090909093493E-2</v>
      </c>
      <c r="D15" s="46">
        <v>0</v>
      </c>
      <c r="E15" s="21">
        <f>(B14/2)-B15</f>
        <v>0.5</v>
      </c>
      <c r="F15" s="25">
        <f>'PREMISAS YUCATÁN CAMPAÑA'!E25</f>
        <v>0</v>
      </c>
      <c r="G15" s="19">
        <f>TRUNC((F15*TRUNC(('PREMISAS YUCATÁN CAMPAÑA'!G$7)*0.7))/100,0)</f>
        <v>0</v>
      </c>
      <c r="H15" s="20">
        <f>(((F15*TRUNC(('PREMISAS YUCATÁN CAMPAÑA'!G$7)*0.7))/100) - TRUNC((F15*TRUNC(('PREMISAS YUCATÁN CAMPAÑA'!G$7)*0.7))/100))</f>
        <v>0</v>
      </c>
      <c r="I15" s="19">
        <f t="shared" si="2"/>
        <v>24</v>
      </c>
      <c r="J15" s="19">
        <f>IF(($C$16+$E$16+$H$16+('PREMISAS YUCATÁN CAMPAÑA'!$G$7-(TRUNC('PREMISAS YUCATÁN CAMPAÑA'!$G$7*0.3)+TRUNC('PREMISAS YUCATÁN CAMPAÑA'!$G$7*0.7))))&gt;=COUNTA($A$5:$A$15),I15+1,I15)</f>
        <v>24</v>
      </c>
    </row>
    <row r="16" spans="1:10" ht="23.25" customHeight="1">
      <c r="A16" s="14" t="s">
        <v>5</v>
      </c>
      <c r="B16" s="15">
        <f t="shared" ref="B16:J16" si="3">SUM(B5:B15)</f>
        <v>514</v>
      </c>
      <c r="C16" s="17">
        <f t="shared" si="3"/>
        <v>1.0000000000000284</v>
      </c>
      <c r="D16" s="17">
        <f t="shared" si="3"/>
        <v>20</v>
      </c>
      <c r="E16" s="17">
        <f t="shared" si="3"/>
        <v>5.0000000000000009</v>
      </c>
      <c r="F16" s="26">
        <f t="shared" si="3"/>
        <v>100</v>
      </c>
      <c r="G16" s="16">
        <f>SUM(G5:G15)</f>
        <v>1257</v>
      </c>
      <c r="H16" s="17">
        <f t="shared" si="3"/>
        <v>2.9999999999999467</v>
      </c>
      <c r="I16" s="16">
        <f t="shared" si="3"/>
        <v>1791</v>
      </c>
      <c r="J16" s="16">
        <f t="shared" si="3"/>
        <v>1791</v>
      </c>
    </row>
    <row r="18" spans="1:7" ht="15.75" thickBot="1"/>
    <row r="19" spans="1:7" ht="15.75" thickBot="1">
      <c r="A19" s="69" t="s">
        <v>17</v>
      </c>
      <c r="B19" s="70"/>
      <c r="C19" s="77">
        <f>'PREMISAS YUCATÁN CAMPAÑA'!G10-'PREMISAS YUCATÁN CAMPAÑA'!F26</f>
        <v>9</v>
      </c>
      <c r="D19" s="78"/>
      <c r="E19" s="79"/>
      <c r="F19" s="18"/>
    </row>
    <row r="21" spans="1:7">
      <c r="F21"/>
      <c r="G21"/>
    </row>
    <row r="22" spans="1:7">
      <c r="F22"/>
      <c r="G22"/>
    </row>
    <row r="23" spans="1:7">
      <c r="F23"/>
      <c r="G23"/>
    </row>
    <row r="24" spans="1:7">
      <c r="F24"/>
      <c r="G24"/>
    </row>
    <row r="25" spans="1:7">
      <c r="F25"/>
      <c r="G25"/>
    </row>
    <row r="26" spans="1:7">
      <c r="F26"/>
      <c r="G26"/>
    </row>
    <row r="27" spans="1:7">
      <c r="F27"/>
      <c r="G27"/>
    </row>
    <row r="28" spans="1:7">
      <c r="F28"/>
      <c r="G28"/>
    </row>
    <row r="29" spans="1:7">
      <c r="F29"/>
      <c r="G29"/>
    </row>
    <row r="30" spans="1:7">
      <c r="F30"/>
      <c r="G30"/>
    </row>
  </sheetData>
  <mergeCells count="7">
    <mergeCell ref="A19:B19"/>
    <mergeCell ref="A2:J2"/>
    <mergeCell ref="A3:A4"/>
    <mergeCell ref="B3:H3"/>
    <mergeCell ref="I3:I4"/>
    <mergeCell ref="J3:J4"/>
    <mergeCell ref="C19:E19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J121"/>
  <sheetViews>
    <sheetView topLeftCell="A85" zoomScale="70" zoomScaleNormal="70" workbookViewId="0">
      <selection activeCell="M126" sqref="M126"/>
    </sheetView>
  </sheetViews>
  <sheetFormatPr baseColWidth="10" defaultRowHeight="15"/>
  <cols>
    <col min="1" max="1" width="12.5703125" style="1" bestFit="1" customWidth="1"/>
    <col min="2" max="2" width="12.5703125" style="1" customWidth="1"/>
    <col min="3" max="62" width="9.5703125" customWidth="1"/>
  </cols>
  <sheetData>
    <row r="1" spans="1:62" ht="15" customHeight="1">
      <c r="A1" s="81" t="s">
        <v>45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</row>
    <row r="2" spans="1:62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62">
      <c r="A3" s="38" t="s">
        <v>31</v>
      </c>
      <c r="B3" s="82" t="s">
        <v>46</v>
      </c>
      <c r="C3" s="82"/>
      <c r="D3" s="82"/>
      <c r="E3" s="82"/>
      <c r="F3" s="82"/>
      <c r="G3" s="82"/>
      <c r="H3" s="36"/>
      <c r="I3" s="36"/>
      <c r="J3" s="36"/>
      <c r="K3" s="36"/>
    </row>
    <row r="4" spans="1:62">
      <c r="A4" s="38"/>
      <c r="B4" s="38"/>
    </row>
    <row r="5" spans="1:62">
      <c r="A5" s="80" t="s">
        <v>30</v>
      </c>
      <c r="B5" s="83" t="s">
        <v>32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4" t="s">
        <v>33</v>
      </c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5" t="s">
        <v>34</v>
      </c>
      <c r="BH5" s="85"/>
      <c r="BI5" s="85"/>
    </row>
    <row r="6" spans="1:62">
      <c r="A6" s="80"/>
      <c r="B6" s="35">
        <v>42099</v>
      </c>
      <c r="C6" s="35">
        <v>42100</v>
      </c>
      <c r="D6" s="35">
        <v>42101</v>
      </c>
      <c r="E6" s="35">
        <v>42102</v>
      </c>
      <c r="F6" s="35">
        <v>42103</v>
      </c>
      <c r="G6" s="35">
        <v>42104</v>
      </c>
      <c r="H6" s="35">
        <v>42105</v>
      </c>
      <c r="I6" s="35">
        <v>42106</v>
      </c>
      <c r="J6" s="35">
        <v>42107</v>
      </c>
      <c r="K6" s="35">
        <v>42108</v>
      </c>
      <c r="L6" s="35">
        <v>42109</v>
      </c>
      <c r="M6" s="35">
        <v>42110</v>
      </c>
      <c r="N6" s="35">
        <v>42111</v>
      </c>
      <c r="O6" s="35">
        <v>42112</v>
      </c>
      <c r="P6" s="35">
        <v>42113</v>
      </c>
      <c r="Q6" s="35">
        <v>42114</v>
      </c>
      <c r="R6" s="35">
        <v>42115</v>
      </c>
      <c r="S6" s="35">
        <v>42116</v>
      </c>
      <c r="T6" s="35">
        <v>42117</v>
      </c>
      <c r="U6" s="35">
        <v>42118</v>
      </c>
      <c r="V6" s="35">
        <v>42119</v>
      </c>
      <c r="W6" s="35">
        <v>42120</v>
      </c>
      <c r="X6" s="35">
        <v>42121</v>
      </c>
      <c r="Y6" s="35">
        <v>42122</v>
      </c>
      <c r="Z6" s="35">
        <v>42123</v>
      </c>
      <c r="AA6" s="35">
        <v>42124</v>
      </c>
      <c r="AB6" s="35">
        <v>42125</v>
      </c>
      <c r="AC6" s="35">
        <v>42126</v>
      </c>
      <c r="AD6" s="35">
        <v>42127</v>
      </c>
      <c r="AE6" s="35">
        <v>42128</v>
      </c>
      <c r="AF6" s="35">
        <v>42129</v>
      </c>
      <c r="AG6" s="35">
        <v>42130</v>
      </c>
      <c r="AH6" s="35">
        <v>42131</v>
      </c>
      <c r="AI6" s="35">
        <v>42132</v>
      </c>
      <c r="AJ6" s="35">
        <v>42133</v>
      </c>
      <c r="AK6" s="35">
        <v>42134</v>
      </c>
      <c r="AL6" s="35">
        <v>42135</v>
      </c>
      <c r="AM6" s="35">
        <v>42136</v>
      </c>
      <c r="AN6" s="35">
        <v>42137</v>
      </c>
      <c r="AO6" s="35">
        <v>42138</v>
      </c>
      <c r="AP6" s="35">
        <v>42139</v>
      </c>
      <c r="AQ6" s="35">
        <v>42140</v>
      </c>
      <c r="AR6" s="35">
        <v>42141</v>
      </c>
      <c r="AS6" s="35">
        <v>42142</v>
      </c>
      <c r="AT6" s="35">
        <v>42143</v>
      </c>
      <c r="AU6" s="35">
        <v>42144</v>
      </c>
      <c r="AV6" s="35">
        <v>42145</v>
      </c>
      <c r="AW6" s="35">
        <v>42146</v>
      </c>
      <c r="AX6" s="35">
        <v>42147</v>
      </c>
      <c r="AY6" s="35">
        <v>42148</v>
      </c>
      <c r="AZ6" s="35">
        <v>42149</v>
      </c>
      <c r="BA6" s="35">
        <v>42150</v>
      </c>
      <c r="BB6" s="35">
        <v>42151</v>
      </c>
      <c r="BC6" s="35">
        <v>42152</v>
      </c>
      <c r="BD6" s="35">
        <v>42153</v>
      </c>
      <c r="BE6" s="35">
        <v>42154</v>
      </c>
      <c r="BF6" s="35">
        <v>42155</v>
      </c>
      <c r="BG6" s="35">
        <v>42156</v>
      </c>
      <c r="BH6" s="35">
        <v>42157</v>
      </c>
      <c r="BI6" s="35">
        <v>42158</v>
      </c>
    </row>
    <row r="7" spans="1:62">
      <c r="A7" s="80"/>
      <c r="B7" s="35" t="s">
        <v>35</v>
      </c>
      <c r="C7" s="35" t="s">
        <v>36</v>
      </c>
      <c r="D7" s="35" t="s">
        <v>37</v>
      </c>
      <c r="E7" s="35" t="s">
        <v>38</v>
      </c>
      <c r="F7" s="35" t="s">
        <v>39</v>
      </c>
      <c r="G7" s="35" t="s">
        <v>40</v>
      </c>
      <c r="H7" s="35" t="s">
        <v>41</v>
      </c>
      <c r="I7" s="35" t="s">
        <v>35</v>
      </c>
      <c r="J7" s="35" t="s">
        <v>36</v>
      </c>
      <c r="K7" s="35" t="s">
        <v>37</v>
      </c>
      <c r="L7" s="35" t="s">
        <v>38</v>
      </c>
      <c r="M7" s="35" t="s">
        <v>39</v>
      </c>
      <c r="N7" s="35" t="s">
        <v>40</v>
      </c>
      <c r="O7" s="35" t="s">
        <v>41</v>
      </c>
      <c r="P7" s="35" t="s">
        <v>35</v>
      </c>
      <c r="Q7" s="35" t="s">
        <v>36</v>
      </c>
      <c r="R7" s="35" t="s">
        <v>37</v>
      </c>
      <c r="S7" s="35" t="s">
        <v>38</v>
      </c>
      <c r="T7" s="35" t="s">
        <v>39</v>
      </c>
      <c r="U7" s="35" t="s">
        <v>40</v>
      </c>
      <c r="V7" s="35" t="s">
        <v>41</v>
      </c>
      <c r="W7" s="35" t="s">
        <v>35</v>
      </c>
      <c r="X7" s="35" t="s">
        <v>36</v>
      </c>
      <c r="Y7" s="35" t="s">
        <v>37</v>
      </c>
      <c r="Z7" s="35" t="s">
        <v>38</v>
      </c>
      <c r="AA7" s="35" t="s">
        <v>39</v>
      </c>
      <c r="AB7" s="35" t="s">
        <v>40</v>
      </c>
      <c r="AC7" s="35" t="s">
        <v>41</v>
      </c>
      <c r="AD7" s="35" t="s">
        <v>35</v>
      </c>
      <c r="AE7" s="35" t="s">
        <v>36</v>
      </c>
      <c r="AF7" s="35" t="s">
        <v>37</v>
      </c>
      <c r="AG7" s="35" t="s">
        <v>38</v>
      </c>
      <c r="AH7" s="35" t="s">
        <v>39</v>
      </c>
      <c r="AI7" s="35" t="s">
        <v>40</v>
      </c>
      <c r="AJ7" s="35" t="s">
        <v>41</v>
      </c>
      <c r="AK7" s="35" t="s">
        <v>35</v>
      </c>
      <c r="AL7" s="35" t="s">
        <v>36</v>
      </c>
      <c r="AM7" s="35" t="s">
        <v>37</v>
      </c>
      <c r="AN7" s="35" t="s">
        <v>38</v>
      </c>
      <c r="AO7" s="35" t="s">
        <v>39</v>
      </c>
      <c r="AP7" s="35" t="s">
        <v>40</v>
      </c>
      <c r="AQ7" s="35" t="s">
        <v>41</v>
      </c>
      <c r="AR7" s="35" t="s">
        <v>35</v>
      </c>
      <c r="AS7" s="35" t="s">
        <v>36</v>
      </c>
      <c r="AT7" s="35" t="s">
        <v>37</v>
      </c>
      <c r="AU7" s="35" t="s">
        <v>38</v>
      </c>
      <c r="AV7" s="35" t="s">
        <v>39</v>
      </c>
      <c r="AW7" s="35" t="s">
        <v>40</v>
      </c>
      <c r="AX7" s="35" t="s">
        <v>41</v>
      </c>
      <c r="AY7" s="35" t="s">
        <v>35</v>
      </c>
      <c r="AZ7" s="35" t="s">
        <v>36</v>
      </c>
      <c r="BA7" s="35" t="s">
        <v>37</v>
      </c>
      <c r="BB7" s="35" t="s">
        <v>38</v>
      </c>
      <c r="BC7" s="35" t="s">
        <v>39</v>
      </c>
      <c r="BD7" s="35" t="s">
        <v>40</v>
      </c>
      <c r="BE7" s="35" t="s">
        <v>41</v>
      </c>
      <c r="BF7" s="35" t="s">
        <v>35</v>
      </c>
      <c r="BG7" s="35" t="s">
        <v>36</v>
      </c>
      <c r="BH7" s="35" t="s">
        <v>37</v>
      </c>
      <c r="BI7" s="35" t="s">
        <v>38</v>
      </c>
    </row>
    <row r="8" spans="1:62">
      <c r="A8" s="8">
        <v>1</v>
      </c>
      <c r="B8" s="39" t="s">
        <v>13</v>
      </c>
      <c r="C8" s="39" t="s">
        <v>11</v>
      </c>
      <c r="D8" s="39" t="s">
        <v>12</v>
      </c>
      <c r="E8" s="39" t="s">
        <v>11</v>
      </c>
      <c r="F8" s="39" t="s">
        <v>12</v>
      </c>
      <c r="G8" s="39" t="s">
        <v>11</v>
      </c>
      <c r="H8" s="39" t="s">
        <v>12</v>
      </c>
      <c r="I8" s="39" t="s">
        <v>13</v>
      </c>
      <c r="J8" s="39" t="s">
        <v>12</v>
      </c>
      <c r="K8" s="39" t="s">
        <v>28</v>
      </c>
      <c r="L8" s="39" t="s">
        <v>12</v>
      </c>
      <c r="M8" s="39" t="s">
        <v>11</v>
      </c>
      <c r="N8" s="39" t="s">
        <v>12</v>
      </c>
      <c r="O8" s="39" t="s">
        <v>11</v>
      </c>
      <c r="P8" s="39" t="s">
        <v>12</v>
      </c>
      <c r="Q8" s="39" t="s">
        <v>11</v>
      </c>
      <c r="R8" s="39" t="s">
        <v>12</v>
      </c>
      <c r="S8" s="34" t="s">
        <v>15</v>
      </c>
      <c r="T8" s="39" t="s">
        <v>11</v>
      </c>
      <c r="U8" s="34" t="s">
        <v>12</v>
      </c>
      <c r="V8" s="39" t="s">
        <v>11</v>
      </c>
      <c r="W8" s="39" t="s">
        <v>16</v>
      </c>
      <c r="X8" s="39" t="s">
        <v>11</v>
      </c>
      <c r="Y8" s="39" t="s">
        <v>15</v>
      </c>
      <c r="Z8" s="39" t="s">
        <v>12</v>
      </c>
      <c r="AA8" s="39" t="s">
        <v>24</v>
      </c>
      <c r="AB8" s="39" t="s">
        <v>11</v>
      </c>
      <c r="AC8" s="39" t="s">
        <v>14</v>
      </c>
      <c r="AD8" s="39" t="s">
        <v>12</v>
      </c>
      <c r="AE8" s="39" t="s">
        <v>11</v>
      </c>
      <c r="AF8" s="39" t="s">
        <v>13</v>
      </c>
      <c r="AG8" s="39" t="s">
        <v>11</v>
      </c>
      <c r="AH8" s="39" t="s">
        <v>12</v>
      </c>
      <c r="AI8" s="39" t="s">
        <v>11</v>
      </c>
      <c r="AJ8" s="39" t="s">
        <v>12</v>
      </c>
      <c r="AK8" s="39" t="s">
        <v>11</v>
      </c>
      <c r="AL8" s="39" t="s">
        <v>12</v>
      </c>
      <c r="AM8" s="39" t="s">
        <v>13</v>
      </c>
      <c r="AN8" s="39" t="s">
        <v>12</v>
      </c>
      <c r="AO8" s="39" t="s">
        <v>28</v>
      </c>
      <c r="AP8" s="39" t="s">
        <v>12</v>
      </c>
      <c r="AQ8" s="39" t="s">
        <v>11</v>
      </c>
      <c r="AR8" s="39" t="s">
        <v>12</v>
      </c>
      <c r="AS8" s="39" t="s">
        <v>11</v>
      </c>
      <c r="AT8" s="39" t="s">
        <v>12</v>
      </c>
      <c r="AU8" s="39" t="s">
        <v>11</v>
      </c>
      <c r="AV8" s="39" t="s">
        <v>12</v>
      </c>
      <c r="AW8" s="39" t="s">
        <v>27</v>
      </c>
      <c r="AX8" s="39" t="s">
        <v>11</v>
      </c>
      <c r="AY8" s="39" t="s">
        <v>26</v>
      </c>
      <c r="AZ8" s="39" t="s">
        <v>24</v>
      </c>
      <c r="BA8" s="39" t="s">
        <v>16</v>
      </c>
      <c r="BB8" s="39" t="s">
        <v>11</v>
      </c>
      <c r="BC8" s="39" t="s">
        <v>15</v>
      </c>
      <c r="BD8" s="39" t="s">
        <v>12</v>
      </c>
      <c r="BE8" s="39" t="s">
        <v>24</v>
      </c>
      <c r="BF8" s="39" t="s">
        <v>11</v>
      </c>
      <c r="BG8" s="39" t="s">
        <v>14</v>
      </c>
      <c r="BH8" s="39" t="s">
        <v>12</v>
      </c>
      <c r="BI8" s="39" t="s">
        <v>11</v>
      </c>
    </row>
    <row r="9" spans="1:62">
      <c r="A9" s="8">
        <v>2</v>
      </c>
      <c r="B9" s="39" t="s">
        <v>11</v>
      </c>
      <c r="C9" s="39" t="s">
        <v>13</v>
      </c>
      <c r="D9" s="39" t="s">
        <v>11</v>
      </c>
      <c r="E9" s="39" t="s">
        <v>12</v>
      </c>
      <c r="F9" s="39" t="s">
        <v>11</v>
      </c>
      <c r="G9" s="39" t="s">
        <v>12</v>
      </c>
      <c r="H9" s="39" t="s">
        <v>11</v>
      </c>
      <c r="I9" s="39" t="s">
        <v>12</v>
      </c>
      <c r="J9" s="39" t="s">
        <v>13</v>
      </c>
      <c r="K9" s="39" t="s">
        <v>12</v>
      </c>
      <c r="L9" s="34" t="s">
        <v>16</v>
      </c>
      <c r="M9" s="39" t="s">
        <v>12</v>
      </c>
      <c r="N9" s="39" t="s">
        <v>11</v>
      </c>
      <c r="O9" s="39" t="s">
        <v>12</v>
      </c>
      <c r="P9" s="39" t="s">
        <v>11</v>
      </c>
      <c r="Q9" s="39" t="s">
        <v>12</v>
      </c>
      <c r="R9" s="39" t="s">
        <v>11</v>
      </c>
      <c r="S9" s="39" t="s">
        <v>12</v>
      </c>
      <c r="T9" s="39" t="s">
        <v>27</v>
      </c>
      <c r="U9" s="39" t="s">
        <v>11</v>
      </c>
      <c r="V9" s="39" t="s">
        <v>26</v>
      </c>
      <c r="W9" s="39" t="s">
        <v>53</v>
      </c>
      <c r="X9" s="39" t="s">
        <v>16</v>
      </c>
      <c r="Y9" s="39" t="s">
        <v>11</v>
      </c>
      <c r="Z9" s="39" t="s">
        <v>15</v>
      </c>
      <c r="AA9" s="39" t="s">
        <v>12</v>
      </c>
      <c r="AB9" s="39" t="s">
        <v>24</v>
      </c>
      <c r="AC9" s="39" t="s">
        <v>11</v>
      </c>
      <c r="AD9" s="39" t="s">
        <v>12</v>
      </c>
      <c r="AE9" s="39" t="s">
        <v>12</v>
      </c>
      <c r="AF9" s="39" t="s">
        <v>11</v>
      </c>
      <c r="AG9" s="39" t="s">
        <v>13</v>
      </c>
      <c r="AH9" s="39" t="s">
        <v>11</v>
      </c>
      <c r="AI9" s="39" t="s">
        <v>12</v>
      </c>
      <c r="AJ9" s="39" t="s">
        <v>11</v>
      </c>
      <c r="AK9" s="39" t="s">
        <v>12</v>
      </c>
      <c r="AL9" s="39" t="s">
        <v>11</v>
      </c>
      <c r="AM9" s="39" t="s">
        <v>12</v>
      </c>
      <c r="AN9" s="39" t="s">
        <v>13</v>
      </c>
      <c r="AO9" s="39" t="s">
        <v>12</v>
      </c>
      <c r="AP9" s="39" t="s">
        <v>28</v>
      </c>
      <c r="AQ9" s="39" t="s">
        <v>12</v>
      </c>
      <c r="AR9" s="39" t="s">
        <v>11</v>
      </c>
      <c r="AS9" s="39" t="s">
        <v>12</v>
      </c>
      <c r="AT9" s="39" t="s">
        <v>11</v>
      </c>
      <c r="AU9" s="39" t="s">
        <v>12</v>
      </c>
      <c r="AV9" s="39" t="s">
        <v>11</v>
      </c>
      <c r="AW9" s="39" t="s">
        <v>12</v>
      </c>
      <c r="AX9" s="39" t="s">
        <v>27</v>
      </c>
      <c r="AY9" s="39" t="s">
        <v>11</v>
      </c>
      <c r="AZ9" s="39" t="s">
        <v>26</v>
      </c>
      <c r="BA9" s="39" t="s">
        <v>53</v>
      </c>
      <c r="BB9" s="39" t="s">
        <v>16</v>
      </c>
      <c r="BC9" s="39" t="s">
        <v>11</v>
      </c>
      <c r="BD9" s="39" t="s">
        <v>15</v>
      </c>
      <c r="BE9" s="39" t="s">
        <v>12</v>
      </c>
      <c r="BF9" s="39" t="s">
        <v>24</v>
      </c>
      <c r="BG9" s="39" t="s">
        <v>11</v>
      </c>
      <c r="BH9" s="39" t="s">
        <v>14</v>
      </c>
      <c r="BI9" s="39" t="s">
        <v>12</v>
      </c>
    </row>
    <row r="10" spans="1:62">
      <c r="A10" s="8">
        <v>3</v>
      </c>
      <c r="B10" s="39" t="s">
        <v>12</v>
      </c>
      <c r="C10" s="39" t="s">
        <v>11</v>
      </c>
      <c r="D10" s="39" t="s">
        <v>13</v>
      </c>
      <c r="E10" s="39" t="s">
        <v>11</v>
      </c>
      <c r="F10" s="39" t="s">
        <v>12</v>
      </c>
      <c r="G10" s="39" t="s">
        <v>11</v>
      </c>
      <c r="H10" s="39" t="s">
        <v>12</v>
      </c>
      <c r="I10" s="39" t="s">
        <v>11</v>
      </c>
      <c r="J10" s="39" t="s">
        <v>12</v>
      </c>
      <c r="K10" s="39" t="s">
        <v>13</v>
      </c>
      <c r="L10" s="39" t="s">
        <v>12</v>
      </c>
      <c r="M10" s="39" t="s">
        <v>28</v>
      </c>
      <c r="N10" s="39" t="s">
        <v>12</v>
      </c>
      <c r="O10" s="39" t="s">
        <v>11</v>
      </c>
      <c r="P10" s="39" t="s">
        <v>12</v>
      </c>
      <c r="Q10" s="39" t="s">
        <v>11</v>
      </c>
      <c r="R10" s="39" t="s">
        <v>12</v>
      </c>
      <c r="S10" s="39" t="s">
        <v>11</v>
      </c>
      <c r="T10" s="39" t="s">
        <v>12</v>
      </c>
      <c r="U10" s="34" t="s">
        <v>15</v>
      </c>
      <c r="V10" s="39" t="s">
        <v>11</v>
      </c>
      <c r="W10" s="34" t="s">
        <v>12</v>
      </c>
      <c r="X10" s="39" t="s">
        <v>12</v>
      </c>
      <c r="Y10" s="39" t="s">
        <v>16</v>
      </c>
      <c r="Z10" s="39" t="s">
        <v>11</v>
      </c>
      <c r="AA10" s="39" t="s">
        <v>15</v>
      </c>
      <c r="AB10" s="39" t="s">
        <v>12</v>
      </c>
      <c r="AC10" s="39" t="s">
        <v>24</v>
      </c>
      <c r="AD10" s="39" t="s">
        <v>11</v>
      </c>
      <c r="AE10" s="39" t="s">
        <v>14</v>
      </c>
      <c r="AF10" s="39" t="s">
        <v>12</v>
      </c>
      <c r="AG10" s="39" t="s">
        <v>11</v>
      </c>
      <c r="AH10" s="39" t="s">
        <v>13</v>
      </c>
      <c r="AI10" s="39" t="s">
        <v>11</v>
      </c>
      <c r="AJ10" s="39" t="s">
        <v>12</v>
      </c>
      <c r="AK10" s="39" t="s">
        <v>11</v>
      </c>
      <c r="AL10" s="39" t="s">
        <v>12</v>
      </c>
      <c r="AM10" s="39" t="s">
        <v>11</v>
      </c>
      <c r="AN10" s="39" t="s">
        <v>12</v>
      </c>
      <c r="AO10" s="39" t="s">
        <v>13</v>
      </c>
      <c r="AP10" s="39" t="s">
        <v>12</v>
      </c>
      <c r="AQ10" s="39" t="s">
        <v>28</v>
      </c>
      <c r="AR10" s="39" t="s">
        <v>12</v>
      </c>
      <c r="AS10" s="39" t="s">
        <v>11</v>
      </c>
      <c r="AT10" s="39" t="s">
        <v>12</v>
      </c>
      <c r="AU10" s="39" t="s">
        <v>11</v>
      </c>
      <c r="AV10" s="39" t="s">
        <v>12</v>
      </c>
      <c r="AW10" s="39" t="s">
        <v>11</v>
      </c>
      <c r="AX10" s="39" t="s">
        <v>12</v>
      </c>
      <c r="AY10" s="39" t="s">
        <v>27</v>
      </c>
      <c r="AZ10" s="39" t="s">
        <v>11</v>
      </c>
      <c r="BA10" s="39" t="s">
        <v>26</v>
      </c>
      <c r="BB10" s="39" t="s">
        <v>16</v>
      </c>
      <c r="BC10" s="39" t="s">
        <v>16</v>
      </c>
      <c r="BD10" s="39" t="s">
        <v>11</v>
      </c>
      <c r="BE10" s="39" t="s">
        <v>15</v>
      </c>
      <c r="BF10" s="39" t="s">
        <v>12</v>
      </c>
      <c r="BG10" s="39" t="s">
        <v>24</v>
      </c>
      <c r="BH10" s="39" t="s">
        <v>11</v>
      </c>
      <c r="BI10" s="39" t="s">
        <v>14</v>
      </c>
    </row>
    <row r="11" spans="1:62">
      <c r="A11" s="8">
        <v>4</v>
      </c>
      <c r="B11" s="39" t="s">
        <v>14</v>
      </c>
      <c r="C11" s="39" t="s">
        <v>12</v>
      </c>
      <c r="D11" s="39" t="s">
        <v>11</v>
      </c>
      <c r="E11" s="39" t="s">
        <v>13</v>
      </c>
      <c r="F11" s="39" t="s">
        <v>11</v>
      </c>
      <c r="G11" s="39" t="s">
        <v>12</v>
      </c>
      <c r="H11" s="39" t="s">
        <v>11</v>
      </c>
      <c r="I11" s="39" t="s">
        <v>12</v>
      </c>
      <c r="J11" s="39" t="s">
        <v>11</v>
      </c>
      <c r="K11" s="39" t="s">
        <v>12</v>
      </c>
      <c r="L11" s="39" t="s">
        <v>13</v>
      </c>
      <c r="M11" s="39" t="s">
        <v>12</v>
      </c>
      <c r="N11" s="34" t="s">
        <v>16</v>
      </c>
      <c r="O11" s="39" t="s">
        <v>12</v>
      </c>
      <c r="P11" s="39" t="s">
        <v>11</v>
      </c>
      <c r="Q11" s="39" t="s">
        <v>12</v>
      </c>
      <c r="R11" s="39" t="s">
        <v>11</v>
      </c>
      <c r="S11" s="39" t="s">
        <v>12</v>
      </c>
      <c r="T11" s="39" t="s">
        <v>11</v>
      </c>
      <c r="U11" s="39" t="s">
        <v>12</v>
      </c>
      <c r="V11" s="39" t="s">
        <v>27</v>
      </c>
      <c r="W11" s="39" t="s">
        <v>11</v>
      </c>
      <c r="X11" s="39" t="s">
        <v>26</v>
      </c>
      <c r="Y11" s="39" t="s">
        <v>12</v>
      </c>
      <c r="Z11" s="39" t="s">
        <v>16</v>
      </c>
      <c r="AA11" s="39" t="s">
        <v>11</v>
      </c>
      <c r="AB11" s="39" t="s">
        <v>15</v>
      </c>
      <c r="AC11" s="39" t="s">
        <v>12</v>
      </c>
      <c r="AD11" s="39" t="s">
        <v>24</v>
      </c>
      <c r="AE11" s="39" t="s">
        <v>11</v>
      </c>
      <c r="AF11" s="39" t="s">
        <v>14</v>
      </c>
      <c r="AG11" s="39" t="s">
        <v>12</v>
      </c>
      <c r="AH11" s="39" t="s">
        <v>11</v>
      </c>
      <c r="AI11" s="39" t="s">
        <v>13</v>
      </c>
      <c r="AJ11" s="39" t="s">
        <v>11</v>
      </c>
      <c r="AK11" s="39" t="s">
        <v>12</v>
      </c>
      <c r="AL11" s="39" t="s">
        <v>11</v>
      </c>
      <c r="AM11" s="39" t="s">
        <v>12</v>
      </c>
      <c r="AN11" s="39" t="s">
        <v>11</v>
      </c>
      <c r="AO11" s="39" t="s">
        <v>12</v>
      </c>
      <c r="AP11" s="39" t="s">
        <v>13</v>
      </c>
      <c r="AQ11" s="39" t="s">
        <v>12</v>
      </c>
      <c r="AR11" s="39" t="s">
        <v>28</v>
      </c>
      <c r="AS11" s="39" t="s">
        <v>12</v>
      </c>
      <c r="AT11" s="39" t="s">
        <v>11</v>
      </c>
      <c r="AU11" s="39" t="s">
        <v>12</v>
      </c>
      <c r="AV11" s="39" t="s">
        <v>11</v>
      </c>
      <c r="AW11" s="39" t="s">
        <v>12</v>
      </c>
      <c r="AX11" s="39" t="s">
        <v>11</v>
      </c>
      <c r="AY11" s="39" t="s">
        <v>12</v>
      </c>
      <c r="AZ11" s="39" t="s">
        <v>27</v>
      </c>
      <c r="BA11" s="39" t="s">
        <v>11</v>
      </c>
      <c r="BB11" s="39" t="s">
        <v>26</v>
      </c>
      <c r="BC11" s="39" t="s">
        <v>53</v>
      </c>
      <c r="BD11" s="39" t="s">
        <v>16</v>
      </c>
      <c r="BE11" s="39" t="s">
        <v>11</v>
      </c>
      <c r="BF11" s="39" t="s">
        <v>15</v>
      </c>
      <c r="BG11" s="39" t="s">
        <v>12</v>
      </c>
      <c r="BH11" s="39" t="s">
        <v>24</v>
      </c>
      <c r="BI11" s="39" t="s">
        <v>11</v>
      </c>
    </row>
    <row r="12" spans="1:62">
      <c r="A12" s="8">
        <v>5</v>
      </c>
      <c r="B12" s="39" t="s">
        <v>11</v>
      </c>
      <c r="C12" s="34" t="s">
        <v>16</v>
      </c>
      <c r="D12" s="39" t="s">
        <v>12</v>
      </c>
      <c r="E12" s="39" t="s">
        <v>11</v>
      </c>
      <c r="F12" s="39" t="s">
        <v>13</v>
      </c>
      <c r="G12" s="39" t="s">
        <v>11</v>
      </c>
      <c r="H12" s="39" t="s">
        <v>12</v>
      </c>
      <c r="I12" s="39" t="s">
        <v>11</v>
      </c>
      <c r="J12" s="39" t="s">
        <v>12</v>
      </c>
      <c r="K12" s="39" t="s">
        <v>11</v>
      </c>
      <c r="L12" s="39" t="s">
        <v>12</v>
      </c>
      <c r="M12" s="39" t="s">
        <v>13</v>
      </c>
      <c r="N12" s="39" t="s">
        <v>12</v>
      </c>
      <c r="O12" s="39" t="s">
        <v>28</v>
      </c>
      <c r="P12" s="39" t="s">
        <v>12</v>
      </c>
      <c r="Q12" s="39" t="s">
        <v>11</v>
      </c>
      <c r="R12" s="39" t="s">
        <v>12</v>
      </c>
      <c r="S12" s="39" t="s">
        <v>11</v>
      </c>
      <c r="T12" s="39" t="s">
        <v>12</v>
      </c>
      <c r="U12" s="39" t="s">
        <v>11</v>
      </c>
      <c r="V12" s="39" t="s">
        <v>12</v>
      </c>
      <c r="W12" s="34" t="s">
        <v>15</v>
      </c>
      <c r="X12" s="39" t="s">
        <v>11</v>
      </c>
      <c r="Y12" s="39" t="s">
        <v>26</v>
      </c>
      <c r="Z12" s="39" t="s">
        <v>53</v>
      </c>
      <c r="AA12" s="39" t="s">
        <v>16</v>
      </c>
      <c r="AB12" s="39" t="s">
        <v>11</v>
      </c>
      <c r="AC12" s="39" t="s">
        <v>15</v>
      </c>
      <c r="AD12" s="39" t="s">
        <v>12</v>
      </c>
      <c r="AE12" s="39" t="s">
        <v>24</v>
      </c>
      <c r="AF12" s="39" t="s">
        <v>11</v>
      </c>
      <c r="AG12" s="39" t="s">
        <v>14</v>
      </c>
      <c r="AH12" s="39" t="s">
        <v>12</v>
      </c>
      <c r="AI12" s="39" t="s">
        <v>11</v>
      </c>
      <c r="AJ12" s="39" t="s">
        <v>13</v>
      </c>
      <c r="AK12" s="39" t="s">
        <v>11</v>
      </c>
      <c r="AL12" s="39" t="s">
        <v>12</v>
      </c>
      <c r="AM12" s="39" t="s">
        <v>11</v>
      </c>
      <c r="AN12" s="39" t="s">
        <v>12</v>
      </c>
      <c r="AO12" s="39" t="s">
        <v>11</v>
      </c>
      <c r="AP12" s="39" t="s">
        <v>12</v>
      </c>
      <c r="AQ12" s="39" t="s">
        <v>13</v>
      </c>
      <c r="AR12" s="39" t="s">
        <v>12</v>
      </c>
      <c r="AS12" s="39" t="s">
        <v>28</v>
      </c>
      <c r="AT12" s="39" t="s">
        <v>12</v>
      </c>
      <c r="AU12" s="39" t="s">
        <v>11</v>
      </c>
      <c r="AV12" s="39" t="s">
        <v>12</v>
      </c>
      <c r="AW12" s="39" t="s">
        <v>11</v>
      </c>
      <c r="AX12" s="39" t="s">
        <v>12</v>
      </c>
      <c r="AY12" s="39" t="s">
        <v>11</v>
      </c>
      <c r="AZ12" s="39" t="s">
        <v>12</v>
      </c>
      <c r="BA12" s="39" t="s">
        <v>27</v>
      </c>
      <c r="BB12" s="39" t="s">
        <v>11</v>
      </c>
      <c r="BC12" s="39" t="s">
        <v>26</v>
      </c>
      <c r="BD12" s="39" t="s">
        <v>26</v>
      </c>
      <c r="BE12" s="39" t="s">
        <v>16</v>
      </c>
      <c r="BF12" s="39" t="s">
        <v>11</v>
      </c>
      <c r="BG12" s="39" t="s">
        <v>15</v>
      </c>
      <c r="BH12" s="39" t="s">
        <v>12</v>
      </c>
      <c r="BI12" s="39" t="s">
        <v>24</v>
      </c>
    </row>
    <row r="13" spans="1:62">
      <c r="A13" s="8">
        <v>6</v>
      </c>
      <c r="B13" s="39" t="s">
        <v>24</v>
      </c>
      <c r="C13" s="39" t="s">
        <v>11</v>
      </c>
      <c r="D13" s="39" t="s">
        <v>14</v>
      </c>
      <c r="E13" s="39" t="s">
        <v>12</v>
      </c>
      <c r="F13" s="39" t="s">
        <v>11</v>
      </c>
      <c r="G13" s="39" t="s">
        <v>13</v>
      </c>
      <c r="H13" s="39" t="s">
        <v>11</v>
      </c>
      <c r="I13" s="39" t="s">
        <v>12</v>
      </c>
      <c r="J13" s="39" t="s">
        <v>11</v>
      </c>
      <c r="K13" s="39" t="s">
        <v>12</v>
      </c>
      <c r="L13" s="39" t="s">
        <v>11</v>
      </c>
      <c r="M13" s="39" t="s">
        <v>12</v>
      </c>
      <c r="N13" s="39" t="s">
        <v>13</v>
      </c>
      <c r="O13" s="39" t="s">
        <v>12</v>
      </c>
      <c r="P13" s="34" t="s">
        <v>16</v>
      </c>
      <c r="Q13" s="39" t="s">
        <v>12</v>
      </c>
      <c r="R13" s="39" t="s">
        <v>11</v>
      </c>
      <c r="S13" s="39" t="s">
        <v>12</v>
      </c>
      <c r="T13" s="39" t="s">
        <v>11</v>
      </c>
      <c r="U13" s="39" t="s">
        <v>12</v>
      </c>
      <c r="V13" s="39" t="s">
        <v>11</v>
      </c>
      <c r="W13" s="39" t="s">
        <v>12</v>
      </c>
      <c r="X13" s="39" t="s">
        <v>27</v>
      </c>
      <c r="Y13" s="39" t="s">
        <v>11</v>
      </c>
      <c r="Z13" s="39" t="s">
        <v>26</v>
      </c>
      <c r="AA13" s="39" t="s">
        <v>13</v>
      </c>
      <c r="AB13" s="39" t="s">
        <v>16</v>
      </c>
      <c r="AC13" s="39" t="s">
        <v>11</v>
      </c>
      <c r="AD13" s="39" t="s">
        <v>15</v>
      </c>
      <c r="AE13" s="39" t="s">
        <v>12</v>
      </c>
      <c r="AF13" s="39" t="s">
        <v>24</v>
      </c>
      <c r="AG13" s="39" t="s">
        <v>11</v>
      </c>
      <c r="AH13" s="39" t="s">
        <v>14</v>
      </c>
      <c r="AI13" s="39" t="s">
        <v>12</v>
      </c>
      <c r="AJ13" s="39" t="s">
        <v>11</v>
      </c>
      <c r="AK13" s="39" t="s">
        <v>13</v>
      </c>
      <c r="AL13" s="39" t="s">
        <v>11</v>
      </c>
      <c r="AM13" s="39" t="s">
        <v>12</v>
      </c>
      <c r="AN13" s="39" t="s">
        <v>11</v>
      </c>
      <c r="AO13" s="39" t="s">
        <v>12</v>
      </c>
      <c r="AP13" s="39" t="s">
        <v>11</v>
      </c>
      <c r="AQ13" s="39" t="s">
        <v>12</v>
      </c>
      <c r="AR13" s="39" t="s">
        <v>13</v>
      </c>
      <c r="AS13" s="39" t="s">
        <v>12</v>
      </c>
      <c r="AT13" s="39" t="s">
        <v>28</v>
      </c>
      <c r="AU13" s="39" t="s">
        <v>12</v>
      </c>
      <c r="AV13" s="39" t="s">
        <v>11</v>
      </c>
      <c r="AW13" s="39" t="s">
        <v>12</v>
      </c>
      <c r="AX13" s="39" t="s">
        <v>11</v>
      </c>
      <c r="AY13" s="39" t="s">
        <v>12</v>
      </c>
      <c r="AZ13" s="39" t="s">
        <v>11</v>
      </c>
      <c r="BA13" s="39" t="s">
        <v>12</v>
      </c>
      <c r="BB13" s="39" t="s">
        <v>27</v>
      </c>
      <c r="BC13" s="39" t="s">
        <v>11</v>
      </c>
      <c r="BD13" s="39" t="s">
        <v>26</v>
      </c>
      <c r="BE13" s="39" t="s">
        <v>53</v>
      </c>
      <c r="BF13" s="39" t="s">
        <v>16</v>
      </c>
      <c r="BG13" s="39" t="s">
        <v>11</v>
      </c>
      <c r="BH13" s="39" t="s">
        <v>15</v>
      </c>
      <c r="BI13" s="39" t="s">
        <v>12</v>
      </c>
    </row>
    <row r="14" spans="1:62">
      <c r="A14" s="8">
        <v>7</v>
      </c>
      <c r="B14" s="39" t="s">
        <v>12</v>
      </c>
      <c r="C14" s="39" t="s">
        <v>24</v>
      </c>
      <c r="D14" s="39" t="s">
        <v>11</v>
      </c>
      <c r="E14" s="34" t="s">
        <v>16</v>
      </c>
      <c r="F14" s="39" t="s">
        <v>12</v>
      </c>
      <c r="G14" s="39" t="s">
        <v>11</v>
      </c>
      <c r="H14" s="39" t="s">
        <v>13</v>
      </c>
      <c r="I14" s="39" t="s">
        <v>11</v>
      </c>
      <c r="J14" s="39" t="s">
        <v>12</v>
      </c>
      <c r="K14" s="39" t="s">
        <v>11</v>
      </c>
      <c r="L14" s="39" t="s">
        <v>12</v>
      </c>
      <c r="M14" s="39" t="s">
        <v>11</v>
      </c>
      <c r="N14" s="39" t="s">
        <v>12</v>
      </c>
      <c r="O14" s="39" t="s">
        <v>13</v>
      </c>
      <c r="P14" s="39" t="s">
        <v>12</v>
      </c>
      <c r="Q14" s="39" t="s">
        <v>28</v>
      </c>
      <c r="R14" s="39" t="s">
        <v>12</v>
      </c>
      <c r="S14" s="39" t="s">
        <v>11</v>
      </c>
      <c r="T14" s="39" t="s">
        <v>12</v>
      </c>
      <c r="U14" s="39" t="s">
        <v>11</v>
      </c>
      <c r="V14" s="39" t="s">
        <v>12</v>
      </c>
      <c r="W14" s="39" t="s">
        <v>11</v>
      </c>
      <c r="X14" s="39" t="s">
        <v>12</v>
      </c>
      <c r="Y14" s="39" t="s">
        <v>27</v>
      </c>
      <c r="Z14" s="39" t="s">
        <v>11</v>
      </c>
      <c r="AA14" s="39" t="s">
        <v>26</v>
      </c>
      <c r="AB14" s="39" t="s">
        <v>14</v>
      </c>
      <c r="AC14" s="39" t="s">
        <v>16</v>
      </c>
      <c r="AD14" s="39" t="s">
        <v>11</v>
      </c>
      <c r="AE14" s="39" t="s">
        <v>15</v>
      </c>
      <c r="AF14" s="39" t="s">
        <v>12</v>
      </c>
      <c r="AG14" s="39" t="s">
        <v>24</v>
      </c>
      <c r="AH14" s="39" t="s">
        <v>11</v>
      </c>
      <c r="AI14" s="39" t="s">
        <v>14</v>
      </c>
      <c r="AJ14" s="39" t="s">
        <v>12</v>
      </c>
      <c r="AK14" s="39" t="s">
        <v>11</v>
      </c>
      <c r="AL14" s="39" t="s">
        <v>13</v>
      </c>
      <c r="AM14" s="39" t="s">
        <v>11</v>
      </c>
      <c r="AN14" s="39" t="s">
        <v>12</v>
      </c>
      <c r="AO14" s="39" t="s">
        <v>11</v>
      </c>
      <c r="AP14" s="39" t="s">
        <v>12</v>
      </c>
      <c r="AQ14" s="39" t="s">
        <v>11</v>
      </c>
      <c r="AR14" s="39" t="s">
        <v>12</v>
      </c>
      <c r="AS14" s="39" t="s">
        <v>13</v>
      </c>
      <c r="AT14" s="39" t="s">
        <v>12</v>
      </c>
      <c r="AU14" s="39" t="s">
        <v>28</v>
      </c>
      <c r="AV14" s="39" t="s">
        <v>12</v>
      </c>
      <c r="AW14" s="39" t="s">
        <v>11</v>
      </c>
      <c r="AX14" s="39" t="s">
        <v>12</v>
      </c>
      <c r="AY14" s="39" t="s">
        <v>11</v>
      </c>
      <c r="AZ14" s="39" t="s">
        <v>12</v>
      </c>
      <c r="BA14" s="39" t="s">
        <v>11</v>
      </c>
      <c r="BB14" s="39" t="s">
        <v>12</v>
      </c>
      <c r="BC14" s="39" t="s">
        <v>27</v>
      </c>
      <c r="BD14" s="39" t="s">
        <v>11</v>
      </c>
      <c r="BE14" s="39" t="s">
        <v>26</v>
      </c>
      <c r="BF14" s="39" t="s">
        <v>27</v>
      </c>
      <c r="BG14" s="39" t="s">
        <v>16</v>
      </c>
      <c r="BH14" s="39" t="s">
        <v>11</v>
      </c>
      <c r="BI14" s="39" t="s">
        <v>15</v>
      </c>
    </row>
    <row r="15" spans="1:62">
      <c r="A15" s="8">
        <v>8</v>
      </c>
      <c r="B15" s="39" t="s">
        <v>15</v>
      </c>
      <c r="C15" s="39" t="s">
        <v>12</v>
      </c>
      <c r="D15" s="34" t="s">
        <v>12</v>
      </c>
      <c r="E15" s="39" t="s">
        <v>11</v>
      </c>
      <c r="F15" s="39" t="s">
        <v>14</v>
      </c>
      <c r="G15" s="39" t="s">
        <v>12</v>
      </c>
      <c r="H15" s="39" t="s">
        <v>11</v>
      </c>
      <c r="I15" s="39" t="s">
        <v>13</v>
      </c>
      <c r="J15" s="39" t="s">
        <v>11</v>
      </c>
      <c r="K15" s="39" t="s">
        <v>12</v>
      </c>
      <c r="L15" s="39" t="s">
        <v>11</v>
      </c>
      <c r="M15" s="39" t="s">
        <v>12</v>
      </c>
      <c r="N15" s="39" t="s">
        <v>11</v>
      </c>
      <c r="O15" s="39" t="s">
        <v>12</v>
      </c>
      <c r="P15" s="39" t="s">
        <v>13</v>
      </c>
      <c r="Q15" s="39" t="s">
        <v>12</v>
      </c>
      <c r="R15" s="34" t="s">
        <v>16</v>
      </c>
      <c r="S15" s="39" t="s">
        <v>12</v>
      </c>
      <c r="T15" s="39" t="s">
        <v>11</v>
      </c>
      <c r="U15" s="39" t="s">
        <v>12</v>
      </c>
      <c r="V15" s="39" t="s">
        <v>11</v>
      </c>
      <c r="W15" s="39" t="s">
        <v>12</v>
      </c>
      <c r="X15" s="39" t="s">
        <v>11</v>
      </c>
      <c r="Y15" s="39" t="s">
        <v>12</v>
      </c>
      <c r="Z15" s="39" t="s">
        <v>27</v>
      </c>
      <c r="AA15" s="39" t="s">
        <v>11</v>
      </c>
      <c r="AB15" s="39" t="s">
        <v>26</v>
      </c>
      <c r="AC15" s="39" t="s">
        <v>53</v>
      </c>
      <c r="AD15" s="39" t="s">
        <v>16</v>
      </c>
      <c r="AE15" s="39" t="s">
        <v>11</v>
      </c>
      <c r="AF15" s="39" t="s">
        <v>15</v>
      </c>
      <c r="AG15" s="39" t="s">
        <v>12</v>
      </c>
      <c r="AH15" s="39" t="s">
        <v>24</v>
      </c>
      <c r="AI15" s="39" t="s">
        <v>11</v>
      </c>
      <c r="AJ15" s="39" t="s">
        <v>14</v>
      </c>
      <c r="AK15" s="39" t="s">
        <v>12</v>
      </c>
      <c r="AL15" s="39" t="s">
        <v>11</v>
      </c>
      <c r="AM15" s="39" t="s">
        <v>13</v>
      </c>
      <c r="AN15" s="39" t="s">
        <v>11</v>
      </c>
      <c r="AO15" s="39" t="s">
        <v>12</v>
      </c>
      <c r="AP15" s="39" t="s">
        <v>11</v>
      </c>
      <c r="AQ15" s="39" t="s">
        <v>12</v>
      </c>
      <c r="AR15" s="39" t="s">
        <v>11</v>
      </c>
      <c r="AS15" s="39" t="s">
        <v>12</v>
      </c>
      <c r="AT15" s="39" t="s">
        <v>13</v>
      </c>
      <c r="AU15" s="39" t="s">
        <v>12</v>
      </c>
      <c r="AV15" s="39" t="s">
        <v>28</v>
      </c>
      <c r="AW15" s="39" t="s">
        <v>12</v>
      </c>
      <c r="AX15" s="39" t="s">
        <v>11</v>
      </c>
      <c r="AY15" s="39" t="s">
        <v>12</v>
      </c>
      <c r="AZ15" s="39" t="s">
        <v>11</v>
      </c>
      <c r="BA15" s="39" t="s">
        <v>12</v>
      </c>
      <c r="BB15" s="39" t="s">
        <v>11</v>
      </c>
      <c r="BC15" s="39" t="s">
        <v>12</v>
      </c>
      <c r="BD15" s="39" t="s">
        <v>27</v>
      </c>
      <c r="BE15" s="39" t="s">
        <v>11</v>
      </c>
      <c r="BF15" s="39" t="s">
        <v>26</v>
      </c>
      <c r="BG15" s="39" t="s">
        <v>53</v>
      </c>
      <c r="BH15" s="39" t="s">
        <v>16</v>
      </c>
      <c r="BI15" s="39" t="s">
        <v>11</v>
      </c>
    </row>
    <row r="16" spans="1:62">
      <c r="A16" s="8">
        <v>9</v>
      </c>
      <c r="B16" s="39" t="s">
        <v>11</v>
      </c>
      <c r="C16" s="39" t="s">
        <v>15</v>
      </c>
      <c r="D16" s="39" t="s">
        <v>12</v>
      </c>
      <c r="E16" s="39" t="s">
        <v>24</v>
      </c>
      <c r="F16" s="39" t="s">
        <v>11</v>
      </c>
      <c r="G16" s="34" t="s">
        <v>16</v>
      </c>
      <c r="H16" s="39" t="s">
        <v>12</v>
      </c>
      <c r="I16" s="39" t="s">
        <v>11</v>
      </c>
      <c r="J16" s="39" t="s">
        <v>13</v>
      </c>
      <c r="K16" s="39" t="s">
        <v>11</v>
      </c>
      <c r="L16" s="39" t="s">
        <v>12</v>
      </c>
      <c r="M16" s="39" t="s">
        <v>11</v>
      </c>
      <c r="N16" s="39" t="s">
        <v>12</v>
      </c>
      <c r="O16" s="39" t="s">
        <v>11</v>
      </c>
      <c r="P16" s="39" t="s">
        <v>12</v>
      </c>
      <c r="Q16" s="39" t="s">
        <v>13</v>
      </c>
      <c r="R16" s="39" t="s">
        <v>12</v>
      </c>
      <c r="S16" s="39" t="s">
        <v>28</v>
      </c>
      <c r="T16" s="39" t="s">
        <v>12</v>
      </c>
      <c r="U16" s="39" t="s">
        <v>11</v>
      </c>
      <c r="V16" s="39" t="s">
        <v>12</v>
      </c>
      <c r="W16" s="39" t="s">
        <v>11</v>
      </c>
      <c r="X16" s="39" t="s">
        <v>12</v>
      </c>
      <c r="Y16" s="39" t="s">
        <v>11</v>
      </c>
      <c r="Z16" s="39" t="s">
        <v>12</v>
      </c>
      <c r="AA16" s="39" t="s">
        <v>27</v>
      </c>
      <c r="AB16" s="39" t="s">
        <v>11</v>
      </c>
      <c r="AC16" s="39" t="s">
        <v>26</v>
      </c>
      <c r="AD16" s="39" t="s">
        <v>15</v>
      </c>
      <c r="AE16" s="39" t="s">
        <v>16</v>
      </c>
      <c r="AF16" s="39" t="s">
        <v>11</v>
      </c>
      <c r="AG16" s="39" t="s">
        <v>15</v>
      </c>
      <c r="AH16" s="39" t="s">
        <v>12</v>
      </c>
      <c r="AI16" s="39" t="s">
        <v>24</v>
      </c>
      <c r="AJ16" s="39" t="s">
        <v>11</v>
      </c>
      <c r="AK16" s="39" t="s">
        <v>14</v>
      </c>
      <c r="AL16" s="39" t="s">
        <v>12</v>
      </c>
      <c r="AM16" s="39" t="s">
        <v>11</v>
      </c>
      <c r="AN16" s="39" t="s">
        <v>13</v>
      </c>
      <c r="AO16" s="39" t="s">
        <v>11</v>
      </c>
      <c r="AP16" s="39" t="s">
        <v>12</v>
      </c>
      <c r="AQ16" s="39" t="s">
        <v>11</v>
      </c>
      <c r="AR16" s="39" t="s">
        <v>12</v>
      </c>
      <c r="AS16" s="39" t="s">
        <v>11</v>
      </c>
      <c r="AT16" s="39" t="s">
        <v>12</v>
      </c>
      <c r="AU16" s="39" t="s">
        <v>13</v>
      </c>
      <c r="AV16" s="39" t="s">
        <v>12</v>
      </c>
      <c r="AW16" s="39" t="s">
        <v>28</v>
      </c>
      <c r="AX16" s="39" t="s">
        <v>12</v>
      </c>
      <c r="AY16" s="39" t="s">
        <v>11</v>
      </c>
      <c r="AZ16" s="39" t="s">
        <v>12</v>
      </c>
      <c r="BA16" s="39" t="s">
        <v>11</v>
      </c>
      <c r="BB16" s="39" t="s">
        <v>12</v>
      </c>
      <c r="BC16" s="39" t="s">
        <v>11</v>
      </c>
      <c r="BD16" s="39" t="s">
        <v>12</v>
      </c>
      <c r="BE16" s="39" t="s">
        <v>27</v>
      </c>
      <c r="BF16" s="39" t="s">
        <v>11</v>
      </c>
      <c r="BG16" s="39" t="s">
        <v>26</v>
      </c>
      <c r="BH16" s="39" t="s">
        <v>28</v>
      </c>
      <c r="BI16" s="39" t="s">
        <v>16</v>
      </c>
    </row>
    <row r="17" spans="1:61">
      <c r="A17" s="8">
        <v>10</v>
      </c>
      <c r="B17" s="39" t="s">
        <v>16</v>
      </c>
      <c r="C17" s="39" t="s">
        <v>11</v>
      </c>
      <c r="D17" s="39" t="s">
        <v>15</v>
      </c>
      <c r="E17" s="39" t="s">
        <v>12</v>
      </c>
      <c r="F17" s="34" t="s">
        <v>12</v>
      </c>
      <c r="G17" s="39" t="s">
        <v>11</v>
      </c>
      <c r="H17" s="39" t="s">
        <v>14</v>
      </c>
      <c r="I17" s="39" t="s">
        <v>12</v>
      </c>
      <c r="J17" s="39" t="s">
        <v>11</v>
      </c>
      <c r="K17" s="39" t="s">
        <v>13</v>
      </c>
      <c r="L17" s="39" t="s">
        <v>11</v>
      </c>
      <c r="M17" s="39" t="s">
        <v>12</v>
      </c>
      <c r="N17" s="39" t="s">
        <v>11</v>
      </c>
      <c r="O17" s="39" t="s">
        <v>12</v>
      </c>
      <c r="P17" s="39" t="s">
        <v>11</v>
      </c>
      <c r="Q17" s="39" t="s">
        <v>12</v>
      </c>
      <c r="R17" s="39" t="s">
        <v>13</v>
      </c>
      <c r="S17" s="39" t="s">
        <v>12</v>
      </c>
      <c r="T17" s="34" t="s">
        <v>16</v>
      </c>
      <c r="U17" s="39" t="s">
        <v>12</v>
      </c>
      <c r="V17" s="39" t="s">
        <v>11</v>
      </c>
      <c r="W17" s="39" t="s">
        <v>12</v>
      </c>
      <c r="X17" s="39" t="s">
        <v>11</v>
      </c>
      <c r="Y17" s="39" t="s">
        <v>12</v>
      </c>
      <c r="Z17" s="39" t="s">
        <v>11</v>
      </c>
      <c r="AA17" s="39" t="s">
        <v>12</v>
      </c>
      <c r="AB17" s="39" t="s">
        <v>27</v>
      </c>
      <c r="AC17" s="39" t="s">
        <v>11</v>
      </c>
      <c r="AD17" s="39" t="s">
        <v>26</v>
      </c>
      <c r="AE17" s="39" t="s">
        <v>24</v>
      </c>
      <c r="AF17" s="39" t="s">
        <v>16</v>
      </c>
      <c r="AG17" s="39" t="s">
        <v>11</v>
      </c>
      <c r="AH17" s="39" t="s">
        <v>15</v>
      </c>
      <c r="AI17" s="39" t="s">
        <v>12</v>
      </c>
      <c r="AJ17" s="39" t="s">
        <v>24</v>
      </c>
      <c r="AK17" s="39" t="s">
        <v>11</v>
      </c>
      <c r="AL17" s="39" t="s">
        <v>14</v>
      </c>
      <c r="AM17" s="39" t="s">
        <v>12</v>
      </c>
      <c r="AN17" s="39" t="s">
        <v>11</v>
      </c>
      <c r="AO17" s="39" t="s">
        <v>13</v>
      </c>
      <c r="AP17" s="39" t="s">
        <v>11</v>
      </c>
      <c r="AQ17" s="39" t="s">
        <v>12</v>
      </c>
      <c r="AR17" s="39" t="s">
        <v>11</v>
      </c>
      <c r="AS17" s="39" t="s">
        <v>12</v>
      </c>
      <c r="AT17" s="39" t="s">
        <v>11</v>
      </c>
      <c r="AU17" s="39" t="s">
        <v>12</v>
      </c>
      <c r="AV17" s="39" t="s">
        <v>13</v>
      </c>
      <c r="AW17" s="39" t="s">
        <v>12</v>
      </c>
      <c r="AX17" s="39" t="s">
        <v>28</v>
      </c>
      <c r="AY17" s="39" t="s">
        <v>12</v>
      </c>
      <c r="AZ17" s="39" t="s">
        <v>11</v>
      </c>
      <c r="BA17" s="39" t="s">
        <v>12</v>
      </c>
      <c r="BB17" s="39" t="s">
        <v>11</v>
      </c>
      <c r="BC17" s="39" t="s">
        <v>12</v>
      </c>
      <c r="BD17" s="39" t="s">
        <v>11</v>
      </c>
      <c r="BE17" s="39" t="s">
        <v>12</v>
      </c>
      <c r="BF17" s="39" t="s">
        <v>27</v>
      </c>
      <c r="BG17" s="39" t="s">
        <v>11</v>
      </c>
      <c r="BH17" s="39" t="s">
        <v>26</v>
      </c>
      <c r="BI17" s="39" t="s">
        <v>53</v>
      </c>
    </row>
    <row r="18" spans="1:61">
      <c r="A18" s="8">
        <v>11</v>
      </c>
      <c r="B18" s="34" t="s">
        <v>11</v>
      </c>
      <c r="C18" s="39" t="s">
        <v>16</v>
      </c>
      <c r="D18" s="39" t="s">
        <v>11</v>
      </c>
      <c r="E18" s="39" t="s">
        <v>15</v>
      </c>
      <c r="F18" s="39" t="s">
        <v>12</v>
      </c>
      <c r="G18" s="39" t="s">
        <v>24</v>
      </c>
      <c r="H18" s="39" t="s">
        <v>11</v>
      </c>
      <c r="I18" s="39" t="s">
        <v>14</v>
      </c>
      <c r="J18" s="39" t="s">
        <v>12</v>
      </c>
      <c r="K18" s="39" t="s">
        <v>11</v>
      </c>
      <c r="L18" s="39" t="s">
        <v>13</v>
      </c>
      <c r="M18" s="39" t="s">
        <v>11</v>
      </c>
      <c r="N18" s="39" t="s">
        <v>12</v>
      </c>
      <c r="O18" s="39" t="s">
        <v>11</v>
      </c>
      <c r="P18" s="39" t="s">
        <v>12</v>
      </c>
      <c r="Q18" s="39" t="s">
        <v>11</v>
      </c>
      <c r="R18" s="39" t="s">
        <v>12</v>
      </c>
      <c r="S18" s="39" t="s">
        <v>13</v>
      </c>
      <c r="T18" s="39" t="s">
        <v>12</v>
      </c>
      <c r="U18" s="39" t="s">
        <v>28</v>
      </c>
      <c r="V18" s="39" t="s">
        <v>12</v>
      </c>
      <c r="W18" s="39" t="s">
        <v>11</v>
      </c>
      <c r="X18" s="39" t="s">
        <v>12</v>
      </c>
      <c r="Y18" s="39" t="s">
        <v>11</v>
      </c>
      <c r="Z18" s="39" t="s">
        <v>12</v>
      </c>
      <c r="AA18" s="39" t="s">
        <v>11</v>
      </c>
      <c r="AB18" s="39" t="s">
        <v>12</v>
      </c>
      <c r="AC18" s="39" t="s">
        <v>27</v>
      </c>
      <c r="AD18" s="39" t="s">
        <v>11</v>
      </c>
      <c r="AE18" s="39" t="s">
        <v>26</v>
      </c>
      <c r="AF18" s="39" t="s">
        <v>53</v>
      </c>
      <c r="AG18" s="39" t="s">
        <v>16</v>
      </c>
      <c r="AH18" s="39" t="s">
        <v>11</v>
      </c>
      <c r="AI18" s="39" t="s">
        <v>15</v>
      </c>
      <c r="AJ18" s="39" t="s">
        <v>12</v>
      </c>
      <c r="AK18" s="39" t="s">
        <v>24</v>
      </c>
      <c r="AL18" s="39" t="s">
        <v>11</v>
      </c>
      <c r="AM18" s="39" t="s">
        <v>14</v>
      </c>
      <c r="AN18" s="39" t="s">
        <v>12</v>
      </c>
      <c r="AO18" s="39" t="s">
        <v>11</v>
      </c>
      <c r="AP18" s="39" t="s">
        <v>13</v>
      </c>
      <c r="AQ18" s="39" t="s">
        <v>11</v>
      </c>
      <c r="AR18" s="39" t="s">
        <v>12</v>
      </c>
      <c r="AS18" s="39" t="s">
        <v>11</v>
      </c>
      <c r="AT18" s="39" t="s">
        <v>12</v>
      </c>
      <c r="AU18" s="39" t="s">
        <v>11</v>
      </c>
      <c r="AV18" s="39" t="s">
        <v>12</v>
      </c>
      <c r="AW18" s="39" t="s">
        <v>13</v>
      </c>
      <c r="AX18" s="39" t="s">
        <v>12</v>
      </c>
      <c r="AY18" s="39" t="s">
        <v>28</v>
      </c>
      <c r="AZ18" s="39" t="s">
        <v>12</v>
      </c>
      <c r="BA18" s="39" t="s">
        <v>11</v>
      </c>
      <c r="BB18" s="39" t="s">
        <v>12</v>
      </c>
      <c r="BC18" s="39" t="s">
        <v>11</v>
      </c>
      <c r="BD18" s="39" t="s">
        <v>12</v>
      </c>
      <c r="BE18" s="39" t="s">
        <v>11</v>
      </c>
      <c r="BF18" s="39" t="s">
        <v>12</v>
      </c>
      <c r="BG18" s="39" t="s">
        <v>27</v>
      </c>
      <c r="BH18" s="39" t="s">
        <v>11</v>
      </c>
      <c r="BI18" s="39" t="s">
        <v>26</v>
      </c>
    </row>
    <row r="19" spans="1:61">
      <c r="A19" s="8">
        <v>12</v>
      </c>
      <c r="B19" s="39" t="s">
        <v>26</v>
      </c>
      <c r="C19" s="34" t="s">
        <v>11</v>
      </c>
      <c r="D19" s="39" t="s">
        <v>16</v>
      </c>
      <c r="E19" s="39" t="s">
        <v>11</v>
      </c>
      <c r="F19" s="39" t="s">
        <v>15</v>
      </c>
      <c r="G19" s="39" t="s">
        <v>12</v>
      </c>
      <c r="H19" s="34" t="s">
        <v>12</v>
      </c>
      <c r="I19" s="39" t="s">
        <v>11</v>
      </c>
      <c r="J19" s="39" t="s">
        <v>15</v>
      </c>
      <c r="K19" s="39" t="s">
        <v>12</v>
      </c>
      <c r="L19" s="39" t="s">
        <v>11</v>
      </c>
      <c r="M19" s="39" t="s">
        <v>13</v>
      </c>
      <c r="N19" s="39" t="s">
        <v>11</v>
      </c>
      <c r="O19" s="39" t="s">
        <v>12</v>
      </c>
      <c r="P19" s="39" t="s">
        <v>11</v>
      </c>
      <c r="Q19" s="39" t="s">
        <v>12</v>
      </c>
      <c r="R19" s="39" t="s">
        <v>11</v>
      </c>
      <c r="S19" s="39" t="s">
        <v>12</v>
      </c>
      <c r="T19" s="39" t="s">
        <v>13</v>
      </c>
      <c r="U19" s="39" t="s">
        <v>12</v>
      </c>
      <c r="V19" s="34" t="s">
        <v>16</v>
      </c>
      <c r="W19" s="39" t="s">
        <v>12</v>
      </c>
      <c r="X19" s="39" t="s">
        <v>11</v>
      </c>
      <c r="Y19" s="39" t="s">
        <v>12</v>
      </c>
      <c r="Z19" s="39" t="s">
        <v>11</v>
      </c>
      <c r="AA19" s="39" t="s">
        <v>12</v>
      </c>
      <c r="AB19" s="39" t="s">
        <v>11</v>
      </c>
      <c r="AC19" s="39" t="s">
        <v>12</v>
      </c>
      <c r="AD19" s="39" t="s">
        <v>27</v>
      </c>
      <c r="AE19" s="39" t="s">
        <v>11</v>
      </c>
      <c r="AF19" s="39" t="s">
        <v>26</v>
      </c>
      <c r="AG19" s="44" t="s">
        <v>25</v>
      </c>
      <c r="AH19" s="39" t="s">
        <v>16</v>
      </c>
      <c r="AI19" s="39" t="s">
        <v>11</v>
      </c>
      <c r="AJ19" s="39" t="s">
        <v>15</v>
      </c>
      <c r="AK19" s="39" t="s">
        <v>12</v>
      </c>
      <c r="AL19" s="39" t="s">
        <v>24</v>
      </c>
      <c r="AM19" s="39" t="s">
        <v>11</v>
      </c>
      <c r="AN19" s="39" t="s">
        <v>14</v>
      </c>
      <c r="AO19" s="39" t="s">
        <v>12</v>
      </c>
      <c r="AP19" s="39" t="s">
        <v>11</v>
      </c>
      <c r="AQ19" s="39" t="s">
        <v>13</v>
      </c>
      <c r="AR19" s="39" t="s">
        <v>11</v>
      </c>
      <c r="AS19" s="39" t="s">
        <v>12</v>
      </c>
      <c r="AT19" s="39" t="s">
        <v>11</v>
      </c>
      <c r="AU19" s="39" t="s">
        <v>12</v>
      </c>
      <c r="AV19" s="39" t="s">
        <v>11</v>
      </c>
      <c r="AW19" s="39" t="s">
        <v>12</v>
      </c>
      <c r="AX19" s="39" t="s">
        <v>13</v>
      </c>
      <c r="AY19" s="39" t="s">
        <v>12</v>
      </c>
      <c r="AZ19" s="39" t="s">
        <v>28</v>
      </c>
      <c r="BA19" s="39" t="s">
        <v>12</v>
      </c>
      <c r="BB19" s="39" t="s">
        <v>11</v>
      </c>
      <c r="BC19" s="39" t="s">
        <v>12</v>
      </c>
      <c r="BD19" s="39" t="s">
        <v>11</v>
      </c>
      <c r="BE19" s="39" t="s">
        <v>12</v>
      </c>
      <c r="BF19" s="39" t="s">
        <v>11</v>
      </c>
      <c r="BG19" s="39" t="s">
        <v>12</v>
      </c>
      <c r="BH19" s="39" t="s">
        <v>27</v>
      </c>
      <c r="BI19" s="39" t="s">
        <v>11</v>
      </c>
    </row>
    <row r="20" spans="1:61">
      <c r="A20" s="8">
        <v>13</v>
      </c>
      <c r="B20" s="39" t="s">
        <v>11</v>
      </c>
      <c r="C20" s="34" t="s">
        <v>12</v>
      </c>
      <c r="D20" s="34" t="s">
        <v>11</v>
      </c>
      <c r="E20" s="39" t="s">
        <v>16</v>
      </c>
      <c r="F20" s="39" t="s">
        <v>11</v>
      </c>
      <c r="G20" s="39" t="s">
        <v>15</v>
      </c>
      <c r="H20" s="39" t="s">
        <v>12</v>
      </c>
      <c r="I20" s="39" t="s">
        <v>24</v>
      </c>
      <c r="J20" s="39" t="s">
        <v>11</v>
      </c>
      <c r="K20" s="39" t="s">
        <v>14</v>
      </c>
      <c r="L20" s="39" t="s">
        <v>12</v>
      </c>
      <c r="M20" s="39" t="s">
        <v>11</v>
      </c>
      <c r="N20" s="39" t="s">
        <v>13</v>
      </c>
      <c r="O20" s="39" t="s">
        <v>11</v>
      </c>
      <c r="P20" s="39" t="s">
        <v>12</v>
      </c>
      <c r="Q20" s="39" t="s">
        <v>11</v>
      </c>
      <c r="R20" s="39" t="s">
        <v>12</v>
      </c>
      <c r="S20" s="39" t="s">
        <v>11</v>
      </c>
      <c r="T20" s="39" t="s">
        <v>12</v>
      </c>
      <c r="U20" s="39" t="s">
        <v>13</v>
      </c>
      <c r="V20" s="39" t="s">
        <v>12</v>
      </c>
      <c r="W20" s="39" t="s">
        <v>28</v>
      </c>
      <c r="X20" s="39" t="s">
        <v>12</v>
      </c>
      <c r="Y20" s="39" t="s">
        <v>11</v>
      </c>
      <c r="Z20" s="39" t="s">
        <v>12</v>
      </c>
      <c r="AA20" s="39" t="s">
        <v>11</v>
      </c>
      <c r="AB20" s="39" t="s">
        <v>12</v>
      </c>
      <c r="AC20" s="39" t="s">
        <v>11</v>
      </c>
      <c r="AD20" s="39" t="s">
        <v>12</v>
      </c>
      <c r="AE20" s="39" t="s">
        <v>27</v>
      </c>
      <c r="AF20" s="39" t="s">
        <v>11</v>
      </c>
      <c r="AG20" s="39" t="s">
        <v>26</v>
      </c>
      <c r="AH20" s="39" t="s">
        <v>16</v>
      </c>
      <c r="AI20" s="39" t="s">
        <v>16</v>
      </c>
      <c r="AJ20" s="39" t="s">
        <v>11</v>
      </c>
      <c r="AK20" s="39" t="s">
        <v>15</v>
      </c>
      <c r="AL20" s="39" t="s">
        <v>12</v>
      </c>
      <c r="AM20" s="39" t="s">
        <v>24</v>
      </c>
      <c r="AN20" s="39" t="s">
        <v>11</v>
      </c>
      <c r="AO20" s="39" t="s">
        <v>14</v>
      </c>
      <c r="AP20" s="39" t="s">
        <v>12</v>
      </c>
      <c r="AQ20" s="39" t="s">
        <v>11</v>
      </c>
      <c r="AR20" s="39" t="s">
        <v>13</v>
      </c>
      <c r="AS20" s="39" t="s">
        <v>11</v>
      </c>
      <c r="AT20" s="39" t="s">
        <v>12</v>
      </c>
      <c r="AU20" s="39" t="s">
        <v>11</v>
      </c>
      <c r="AV20" s="39" t="s">
        <v>12</v>
      </c>
      <c r="AW20" s="39" t="s">
        <v>11</v>
      </c>
      <c r="AX20" s="39" t="s">
        <v>12</v>
      </c>
      <c r="AY20" s="39" t="s">
        <v>13</v>
      </c>
      <c r="AZ20" s="39" t="s">
        <v>12</v>
      </c>
      <c r="BA20" s="39" t="s">
        <v>28</v>
      </c>
      <c r="BB20" s="39" t="s">
        <v>12</v>
      </c>
      <c r="BC20" s="39" t="s">
        <v>11</v>
      </c>
      <c r="BD20" s="39" t="s">
        <v>12</v>
      </c>
      <c r="BE20" s="39" t="s">
        <v>11</v>
      </c>
      <c r="BF20" s="39" t="s">
        <v>12</v>
      </c>
      <c r="BG20" s="39" t="s">
        <v>11</v>
      </c>
      <c r="BH20" s="39" t="s">
        <v>12</v>
      </c>
      <c r="BI20" s="39" t="s">
        <v>27</v>
      </c>
    </row>
    <row r="21" spans="1:61">
      <c r="A21" s="8">
        <v>14</v>
      </c>
      <c r="B21" s="39" t="s">
        <v>27</v>
      </c>
      <c r="C21" s="39" t="s">
        <v>11</v>
      </c>
      <c r="D21" s="39" t="s">
        <v>26</v>
      </c>
      <c r="E21" s="34" t="s">
        <v>11</v>
      </c>
      <c r="F21" s="39" t="s">
        <v>16</v>
      </c>
      <c r="G21" s="39" t="s">
        <v>11</v>
      </c>
      <c r="H21" s="39" t="s">
        <v>15</v>
      </c>
      <c r="I21" s="39" t="s">
        <v>12</v>
      </c>
      <c r="J21" s="34" t="s">
        <v>12</v>
      </c>
      <c r="K21" s="39" t="s">
        <v>11</v>
      </c>
      <c r="L21" s="39" t="s">
        <v>15</v>
      </c>
      <c r="M21" s="39" t="s">
        <v>12</v>
      </c>
      <c r="N21" s="39" t="s">
        <v>11</v>
      </c>
      <c r="O21" s="39" t="s">
        <v>13</v>
      </c>
      <c r="P21" s="39" t="s">
        <v>11</v>
      </c>
      <c r="Q21" s="39" t="s">
        <v>12</v>
      </c>
      <c r="R21" s="39" t="s">
        <v>11</v>
      </c>
      <c r="S21" s="39" t="s">
        <v>12</v>
      </c>
      <c r="T21" s="39" t="s">
        <v>11</v>
      </c>
      <c r="U21" s="39" t="s">
        <v>12</v>
      </c>
      <c r="V21" s="39" t="s">
        <v>13</v>
      </c>
      <c r="W21" s="39" t="s">
        <v>12</v>
      </c>
      <c r="X21" s="34" t="s">
        <v>16</v>
      </c>
      <c r="Y21" s="39" t="s">
        <v>12</v>
      </c>
      <c r="Z21" s="39" t="s">
        <v>11</v>
      </c>
      <c r="AA21" s="39" t="s">
        <v>12</v>
      </c>
      <c r="AB21" s="39" t="s">
        <v>11</v>
      </c>
      <c r="AC21" s="39" t="s">
        <v>12</v>
      </c>
      <c r="AD21" s="39" t="s">
        <v>11</v>
      </c>
      <c r="AE21" s="39" t="s">
        <v>12</v>
      </c>
      <c r="AF21" s="39" t="s">
        <v>27</v>
      </c>
      <c r="AG21" s="39" t="s">
        <v>11</v>
      </c>
      <c r="AH21" s="39" t="s">
        <v>26</v>
      </c>
      <c r="AI21" s="39" t="s">
        <v>53</v>
      </c>
      <c r="AJ21" s="39" t="s">
        <v>16</v>
      </c>
      <c r="AK21" s="39" t="s">
        <v>11</v>
      </c>
      <c r="AL21" s="39" t="s">
        <v>15</v>
      </c>
      <c r="AM21" s="39" t="s">
        <v>12</v>
      </c>
      <c r="AN21" s="39" t="s">
        <v>24</v>
      </c>
      <c r="AO21" s="39" t="s">
        <v>11</v>
      </c>
      <c r="AP21" s="39" t="s">
        <v>14</v>
      </c>
      <c r="AQ21" s="39" t="s">
        <v>12</v>
      </c>
      <c r="AR21" s="39" t="s">
        <v>11</v>
      </c>
      <c r="AS21" s="39" t="s">
        <v>13</v>
      </c>
      <c r="AT21" s="39" t="s">
        <v>11</v>
      </c>
      <c r="AU21" s="39" t="s">
        <v>12</v>
      </c>
      <c r="AV21" s="39" t="s">
        <v>11</v>
      </c>
      <c r="AW21" s="39" t="s">
        <v>12</v>
      </c>
      <c r="AX21" s="39" t="s">
        <v>11</v>
      </c>
      <c r="AY21" s="39" t="s">
        <v>12</v>
      </c>
      <c r="AZ21" s="39" t="s">
        <v>13</v>
      </c>
      <c r="BA21" s="39" t="s">
        <v>12</v>
      </c>
      <c r="BB21" s="39" t="s">
        <v>28</v>
      </c>
      <c r="BC21" s="39" t="s">
        <v>12</v>
      </c>
      <c r="BD21" s="39" t="s">
        <v>11</v>
      </c>
      <c r="BE21" s="39" t="s">
        <v>12</v>
      </c>
      <c r="BF21" s="39" t="s">
        <v>11</v>
      </c>
      <c r="BG21" s="39" t="s">
        <v>12</v>
      </c>
      <c r="BH21" s="39" t="s">
        <v>11</v>
      </c>
      <c r="BI21" s="39" t="s">
        <v>12</v>
      </c>
    </row>
    <row r="22" spans="1:61">
      <c r="A22" s="8">
        <v>15</v>
      </c>
      <c r="B22" s="39" t="s">
        <v>12</v>
      </c>
      <c r="C22" s="34" t="s">
        <v>15</v>
      </c>
      <c r="D22" s="39" t="s">
        <v>11</v>
      </c>
      <c r="E22" s="34" t="s">
        <v>12</v>
      </c>
      <c r="F22" s="34" t="s">
        <v>11</v>
      </c>
      <c r="G22" s="39" t="s">
        <v>16</v>
      </c>
      <c r="H22" s="39" t="s">
        <v>11</v>
      </c>
      <c r="I22" s="39" t="s">
        <v>15</v>
      </c>
      <c r="J22" s="39" t="s">
        <v>12</v>
      </c>
      <c r="K22" s="39" t="s">
        <v>24</v>
      </c>
      <c r="L22" s="39" t="s">
        <v>11</v>
      </c>
      <c r="M22" s="39" t="s">
        <v>14</v>
      </c>
      <c r="N22" s="39" t="s">
        <v>12</v>
      </c>
      <c r="O22" s="39" t="s">
        <v>11</v>
      </c>
      <c r="P22" s="39" t="s">
        <v>13</v>
      </c>
      <c r="Q22" s="39" t="s">
        <v>11</v>
      </c>
      <c r="R22" s="39" t="s">
        <v>12</v>
      </c>
      <c r="S22" s="39" t="s">
        <v>11</v>
      </c>
      <c r="T22" s="39" t="s">
        <v>12</v>
      </c>
      <c r="U22" s="39" t="s">
        <v>11</v>
      </c>
      <c r="V22" s="39" t="s">
        <v>12</v>
      </c>
      <c r="W22" s="39" t="s">
        <v>13</v>
      </c>
      <c r="X22" s="39" t="s">
        <v>12</v>
      </c>
      <c r="Y22" s="39" t="s">
        <v>28</v>
      </c>
      <c r="Z22" s="39" t="s">
        <v>12</v>
      </c>
      <c r="AA22" s="39" t="s">
        <v>11</v>
      </c>
      <c r="AB22" s="39" t="s">
        <v>12</v>
      </c>
      <c r="AC22" s="39" t="s">
        <v>11</v>
      </c>
      <c r="AD22" s="39" t="s">
        <v>12</v>
      </c>
      <c r="AE22" s="39" t="s">
        <v>11</v>
      </c>
      <c r="AF22" s="39" t="s">
        <v>12</v>
      </c>
      <c r="AG22" s="39" t="s">
        <v>27</v>
      </c>
      <c r="AH22" s="39" t="s">
        <v>11</v>
      </c>
      <c r="AI22" s="39" t="s">
        <v>26</v>
      </c>
      <c r="AJ22" s="39" t="s">
        <v>26</v>
      </c>
      <c r="AK22" s="39" t="s">
        <v>16</v>
      </c>
      <c r="AL22" s="39" t="s">
        <v>11</v>
      </c>
      <c r="AM22" s="39" t="s">
        <v>15</v>
      </c>
      <c r="AN22" s="39" t="s">
        <v>12</v>
      </c>
      <c r="AO22" s="39" t="s">
        <v>24</v>
      </c>
      <c r="AP22" s="39" t="s">
        <v>11</v>
      </c>
      <c r="AQ22" s="39" t="s">
        <v>14</v>
      </c>
      <c r="AR22" s="39" t="s">
        <v>12</v>
      </c>
      <c r="AS22" s="39" t="s">
        <v>11</v>
      </c>
      <c r="AT22" s="39" t="s">
        <v>13</v>
      </c>
      <c r="AU22" s="39" t="s">
        <v>11</v>
      </c>
      <c r="AV22" s="39" t="s">
        <v>12</v>
      </c>
      <c r="AW22" s="39" t="s">
        <v>11</v>
      </c>
      <c r="AX22" s="39" t="s">
        <v>12</v>
      </c>
      <c r="AY22" s="39" t="s">
        <v>11</v>
      </c>
      <c r="AZ22" s="39" t="s">
        <v>12</v>
      </c>
      <c r="BA22" s="39" t="s">
        <v>13</v>
      </c>
      <c r="BB22" s="39" t="s">
        <v>12</v>
      </c>
      <c r="BC22" s="39" t="s">
        <v>28</v>
      </c>
      <c r="BD22" s="39" t="s">
        <v>12</v>
      </c>
      <c r="BE22" s="39" t="s">
        <v>11</v>
      </c>
      <c r="BF22" s="39" t="s">
        <v>12</v>
      </c>
      <c r="BG22" s="39" t="s">
        <v>11</v>
      </c>
      <c r="BH22" s="39" t="s">
        <v>12</v>
      </c>
      <c r="BI22" s="39" t="s">
        <v>11</v>
      </c>
    </row>
    <row r="23" spans="1:61">
      <c r="A23" s="8">
        <v>16</v>
      </c>
      <c r="B23" s="39" t="s">
        <v>11</v>
      </c>
      <c r="C23" s="39" t="s">
        <v>12</v>
      </c>
      <c r="D23" s="39" t="s">
        <v>27</v>
      </c>
      <c r="E23" s="39" t="s">
        <v>11</v>
      </c>
      <c r="F23" s="39" t="s">
        <v>26</v>
      </c>
      <c r="G23" s="34" t="s">
        <v>11</v>
      </c>
      <c r="H23" s="39" t="s">
        <v>16</v>
      </c>
      <c r="I23" s="39" t="s">
        <v>11</v>
      </c>
      <c r="J23" s="39" t="s">
        <v>15</v>
      </c>
      <c r="K23" s="39" t="s">
        <v>12</v>
      </c>
      <c r="L23" s="34" t="s">
        <v>12</v>
      </c>
      <c r="M23" s="39" t="s">
        <v>11</v>
      </c>
      <c r="N23" s="39" t="s">
        <v>15</v>
      </c>
      <c r="O23" s="39" t="s">
        <v>12</v>
      </c>
      <c r="P23" s="39" t="s">
        <v>11</v>
      </c>
      <c r="Q23" s="39" t="s">
        <v>13</v>
      </c>
      <c r="R23" s="39" t="s">
        <v>11</v>
      </c>
      <c r="S23" s="39" t="s">
        <v>12</v>
      </c>
      <c r="T23" s="39" t="s">
        <v>11</v>
      </c>
      <c r="U23" s="39" t="s">
        <v>12</v>
      </c>
      <c r="V23" s="39" t="s">
        <v>11</v>
      </c>
      <c r="W23" s="39" t="s">
        <v>12</v>
      </c>
      <c r="X23" s="39" t="s">
        <v>13</v>
      </c>
      <c r="Y23" s="39" t="s">
        <v>12</v>
      </c>
      <c r="Z23" s="39" t="s">
        <v>28</v>
      </c>
      <c r="AA23" s="39" t="s">
        <v>12</v>
      </c>
      <c r="AB23" s="39" t="s">
        <v>11</v>
      </c>
      <c r="AC23" s="39" t="s">
        <v>12</v>
      </c>
      <c r="AD23" s="39" t="s">
        <v>11</v>
      </c>
      <c r="AE23" s="39" t="s">
        <v>12</v>
      </c>
      <c r="AF23" s="39" t="s">
        <v>11</v>
      </c>
      <c r="AG23" s="39" t="s">
        <v>12</v>
      </c>
      <c r="AH23" s="39" t="s">
        <v>27</v>
      </c>
      <c r="AI23" s="39" t="s">
        <v>11</v>
      </c>
      <c r="AJ23" s="39" t="s">
        <v>26</v>
      </c>
      <c r="AK23" s="39" t="s">
        <v>53</v>
      </c>
      <c r="AL23" s="39" t="s">
        <v>16</v>
      </c>
      <c r="AM23" s="39" t="s">
        <v>11</v>
      </c>
      <c r="AN23" s="39" t="s">
        <v>15</v>
      </c>
      <c r="AO23" s="39" t="s">
        <v>12</v>
      </c>
      <c r="AP23" s="39" t="s">
        <v>24</v>
      </c>
      <c r="AQ23" s="39" t="s">
        <v>11</v>
      </c>
      <c r="AR23" s="39" t="s">
        <v>14</v>
      </c>
      <c r="AS23" s="39" t="s">
        <v>12</v>
      </c>
      <c r="AT23" s="39" t="s">
        <v>11</v>
      </c>
      <c r="AU23" s="39" t="s">
        <v>13</v>
      </c>
      <c r="AV23" s="39" t="s">
        <v>11</v>
      </c>
      <c r="AW23" s="39" t="s">
        <v>12</v>
      </c>
      <c r="AX23" s="39" t="s">
        <v>11</v>
      </c>
      <c r="AY23" s="39" t="s">
        <v>12</v>
      </c>
      <c r="AZ23" s="39" t="s">
        <v>11</v>
      </c>
      <c r="BA23" s="39" t="s">
        <v>12</v>
      </c>
      <c r="BB23" s="39" t="s">
        <v>13</v>
      </c>
      <c r="BC23" s="39" t="s">
        <v>12</v>
      </c>
      <c r="BD23" s="39" t="s">
        <v>28</v>
      </c>
      <c r="BE23" s="39" t="s">
        <v>12</v>
      </c>
      <c r="BF23" s="39" t="s">
        <v>11</v>
      </c>
      <c r="BG23" s="39" t="s">
        <v>12</v>
      </c>
      <c r="BH23" s="39" t="s">
        <v>11</v>
      </c>
      <c r="BI23" s="39" t="s">
        <v>12</v>
      </c>
    </row>
    <row r="24" spans="1:61">
      <c r="A24" s="8">
        <v>17</v>
      </c>
      <c r="B24" s="39" t="s">
        <v>12</v>
      </c>
      <c r="C24" s="39" t="s">
        <v>11</v>
      </c>
      <c r="D24" s="39" t="s">
        <v>12</v>
      </c>
      <c r="E24" s="34" t="s">
        <v>15</v>
      </c>
      <c r="F24" s="39" t="s">
        <v>11</v>
      </c>
      <c r="G24" s="34" t="s">
        <v>12</v>
      </c>
      <c r="H24" s="34" t="s">
        <v>11</v>
      </c>
      <c r="I24" s="39" t="s">
        <v>16</v>
      </c>
      <c r="J24" s="39" t="s">
        <v>11</v>
      </c>
      <c r="K24" s="39" t="s">
        <v>15</v>
      </c>
      <c r="L24" s="39" t="s">
        <v>12</v>
      </c>
      <c r="M24" s="39" t="s">
        <v>24</v>
      </c>
      <c r="N24" s="39" t="s">
        <v>11</v>
      </c>
      <c r="O24" s="39" t="s">
        <v>14</v>
      </c>
      <c r="P24" s="39" t="s">
        <v>12</v>
      </c>
      <c r="Q24" s="39" t="s">
        <v>11</v>
      </c>
      <c r="R24" s="39" t="s">
        <v>13</v>
      </c>
      <c r="S24" s="39" t="s">
        <v>11</v>
      </c>
      <c r="T24" s="39" t="s">
        <v>12</v>
      </c>
      <c r="U24" s="39" t="s">
        <v>11</v>
      </c>
      <c r="V24" s="39" t="s">
        <v>12</v>
      </c>
      <c r="W24" s="39" t="s">
        <v>11</v>
      </c>
      <c r="X24" s="39" t="s">
        <v>12</v>
      </c>
      <c r="Y24" s="39" t="s">
        <v>13</v>
      </c>
      <c r="Z24" s="39" t="s">
        <v>12</v>
      </c>
      <c r="AA24" s="39" t="s">
        <v>28</v>
      </c>
      <c r="AB24" s="39" t="s">
        <v>12</v>
      </c>
      <c r="AC24" s="39" t="s">
        <v>11</v>
      </c>
      <c r="AD24" s="39" t="s">
        <v>12</v>
      </c>
      <c r="AE24" s="39" t="s">
        <v>11</v>
      </c>
      <c r="AF24" s="39" t="s">
        <v>12</v>
      </c>
      <c r="AG24" s="39" t="s">
        <v>11</v>
      </c>
      <c r="AH24" s="39" t="s">
        <v>12</v>
      </c>
      <c r="AI24" s="39" t="s">
        <v>27</v>
      </c>
      <c r="AJ24" s="39" t="s">
        <v>11</v>
      </c>
      <c r="AK24" s="39" t="s">
        <v>26</v>
      </c>
      <c r="AL24" s="39" t="s">
        <v>27</v>
      </c>
      <c r="AM24" s="39" t="s">
        <v>16</v>
      </c>
      <c r="AN24" s="39" t="s">
        <v>11</v>
      </c>
      <c r="AO24" s="39" t="s">
        <v>15</v>
      </c>
      <c r="AP24" s="39" t="s">
        <v>12</v>
      </c>
      <c r="AQ24" s="39" t="s">
        <v>24</v>
      </c>
      <c r="AR24" s="39" t="s">
        <v>11</v>
      </c>
      <c r="AS24" s="39" t="s">
        <v>14</v>
      </c>
      <c r="AT24" s="39" t="s">
        <v>12</v>
      </c>
      <c r="AU24" s="39" t="s">
        <v>11</v>
      </c>
      <c r="AV24" s="39" t="s">
        <v>13</v>
      </c>
      <c r="AW24" s="39" t="s">
        <v>11</v>
      </c>
      <c r="AX24" s="39" t="s">
        <v>12</v>
      </c>
      <c r="AY24" s="39" t="s">
        <v>11</v>
      </c>
      <c r="AZ24" s="39" t="s">
        <v>12</v>
      </c>
      <c r="BA24" s="39" t="s">
        <v>11</v>
      </c>
      <c r="BB24" s="39" t="s">
        <v>12</v>
      </c>
      <c r="BC24" s="39" t="s">
        <v>13</v>
      </c>
      <c r="BD24" s="39" t="s">
        <v>12</v>
      </c>
      <c r="BE24" s="39" t="s">
        <v>28</v>
      </c>
      <c r="BF24" s="39" t="s">
        <v>12</v>
      </c>
      <c r="BG24" s="39" t="s">
        <v>11</v>
      </c>
      <c r="BH24" s="39" t="s">
        <v>12</v>
      </c>
      <c r="BI24" s="39" t="s">
        <v>11</v>
      </c>
    </row>
    <row r="25" spans="1:61">
      <c r="A25" s="8">
        <v>18</v>
      </c>
      <c r="B25" s="39" t="s">
        <v>11</v>
      </c>
      <c r="C25" s="39" t="s">
        <v>12</v>
      </c>
      <c r="D25" s="39" t="s">
        <v>11</v>
      </c>
      <c r="E25" s="39" t="s">
        <v>12</v>
      </c>
      <c r="F25" s="39" t="s">
        <v>27</v>
      </c>
      <c r="G25" s="39" t="s">
        <v>11</v>
      </c>
      <c r="H25" s="39" t="s">
        <v>26</v>
      </c>
      <c r="I25" s="39" t="s">
        <v>53</v>
      </c>
      <c r="J25" s="39" t="s">
        <v>16</v>
      </c>
      <c r="K25" s="39" t="s">
        <v>11</v>
      </c>
      <c r="L25" s="39" t="s">
        <v>15</v>
      </c>
      <c r="M25" s="39" t="s">
        <v>12</v>
      </c>
      <c r="N25" s="34" t="s">
        <v>12</v>
      </c>
      <c r="O25" s="39" t="s">
        <v>11</v>
      </c>
      <c r="P25" s="39" t="s">
        <v>15</v>
      </c>
      <c r="Q25" s="39" t="s">
        <v>12</v>
      </c>
      <c r="R25" s="39" t="s">
        <v>11</v>
      </c>
      <c r="S25" s="39" t="s">
        <v>13</v>
      </c>
      <c r="T25" s="39" t="s">
        <v>11</v>
      </c>
      <c r="U25" s="39" t="s">
        <v>12</v>
      </c>
      <c r="V25" s="39" t="s">
        <v>11</v>
      </c>
      <c r="W25" s="39" t="s">
        <v>12</v>
      </c>
      <c r="X25" s="39" t="s">
        <v>11</v>
      </c>
      <c r="Y25" s="39" t="s">
        <v>12</v>
      </c>
      <c r="Z25" s="39" t="s">
        <v>13</v>
      </c>
      <c r="AA25" s="39" t="s">
        <v>12</v>
      </c>
      <c r="AB25" s="39" t="s">
        <v>28</v>
      </c>
      <c r="AC25" s="39" t="s">
        <v>12</v>
      </c>
      <c r="AD25" s="39" t="s">
        <v>11</v>
      </c>
      <c r="AE25" s="39" t="s">
        <v>12</v>
      </c>
      <c r="AF25" s="39" t="s">
        <v>11</v>
      </c>
      <c r="AG25" s="39" t="s">
        <v>12</v>
      </c>
      <c r="AH25" s="39" t="s">
        <v>11</v>
      </c>
      <c r="AI25" s="39" t="s">
        <v>12</v>
      </c>
      <c r="AJ25" s="39" t="s">
        <v>27</v>
      </c>
      <c r="AK25" s="39" t="s">
        <v>11</v>
      </c>
      <c r="AL25" s="39" t="s">
        <v>26</v>
      </c>
      <c r="AM25" s="39" t="s">
        <v>53</v>
      </c>
      <c r="AN25" s="39" t="s">
        <v>16</v>
      </c>
      <c r="AO25" s="39" t="s">
        <v>11</v>
      </c>
      <c r="AP25" s="39" t="s">
        <v>15</v>
      </c>
      <c r="AQ25" s="39" t="s">
        <v>12</v>
      </c>
      <c r="AR25" s="39" t="s">
        <v>24</v>
      </c>
      <c r="AS25" s="39" t="s">
        <v>11</v>
      </c>
      <c r="AT25" s="39" t="s">
        <v>14</v>
      </c>
      <c r="AU25" s="39" t="s">
        <v>12</v>
      </c>
      <c r="AV25" s="39" t="s">
        <v>11</v>
      </c>
      <c r="AW25" s="39" t="s">
        <v>13</v>
      </c>
      <c r="AX25" s="39" t="s">
        <v>11</v>
      </c>
      <c r="AY25" s="39" t="s">
        <v>12</v>
      </c>
      <c r="AZ25" s="39" t="s">
        <v>11</v>
      </c>
      <c r="BA25" s="39" t="s">
        <v>12</v>
      </c>
      <c r="BB25" s="39" t="s">
        <v>11</v>
      </c>
      <c r="BC25" s="39" t="s">
        <v>12</v>
      </c>
      <c r="BD25" s="39" t="s">
        <v>13</v>
      </c>
      <c r="BE25" s="39" t="s">
        <v>12</v>
      </c>
      <c r="BF25" s="39" t="s">
        <v>28</v>
      </c>
      <c r="BG25" s="39" t="s">
        <v>12</v>
      </c>
      <c r="BH25" s="39" t="s">
        <v>11</v>
      </c>
      <c r="BI25" s="39" t="s">
        <v>12</v>
      </c>
    </row>
    <row r="26" spans="1:61">
      <c r="A26" s="8">
        <v>19</v>
      </c>
      <c r="B26" s="39" t="s">
        <v>12</v>
      </c>
      <c r="C26" s="39" t="s">
        <v>11</v>
      </c>
      <c r="D26" s="39" t="s">
        <v>12</v>
      </c>
      <c r="E26" s="39" t="s">
        <v>11</v>
      </c>
      <c r="F26" s="39" t="s">
        <v>12</v>
      </c>
      <c r="G26" s="34" t="s">
        <v>15</v>
      </c>
      <c r="H26" s="39" t="s">
        <v>11</v>
      </c>
      <c r="I26" s="34" t="s">
        <v>12</v>
      </c>
      <c r="J26" s="34" t="s">
        <v>11</v>
      </c>
      <c r="K26" s="39" t="s">
        <v>16</v>
      </c>
      <c r="L26" s="39" t="s">
        <v>11</v>
      </c>
      <c r="M26" s="39" t="s">
        <v>15</v>
      </c>
      <c r="N26" s="39" t="s">
        <v>12</v>
      </c>
      <c r="O26" s="39" t="s">
        <v>24</v>
      </c>
      <c r="P26" s="39" t="s">
        <v>11</v>
      </c>
      <c r="Q26" s="39" t="s">
        <v>14</v>
      </c>
      <c r="R26" s="39" t="s">
        <v>12</v>
      </c>
      <c r="S26" s="39" t="s">
        <v>11</v>
      </c>
      <c r="T26" s="39" t="s">
        <v>13</v>
      </c>
      <c r="U26" s="39" t="s">
        <v>11</v>
      </c>
      <c r="V26" s="39" t="s">
        <v>12</v>
      </c>
      <c r="W26" s="39" t="s">
        <v>11</v>
      </c>
      <c r="X26" s="39" t="s">
        <v>12</v>
      </c>
      <c r="Y26" s="39" t="s">
        <v>11</v>
      </c>
      <c r="Z26" s="39" t="s">
        <v>12</v>
      </c>
      <c r="AA26" s="39" t="s">
        <v>13</v>
      </c>
      <c r="AB26" s="39" t="s">
        <v>12</v>
      </c>
      <c r="AC26" s="39" t="s">
        <v>28</v>
      </c>
      <c r="AD26" s="39" t="s">
        <v>12</v>
      </c>
      <c r="AE26" s="39" t="s">
        <v>11</v>
      </c>
      <c r="AF26" s="39" t="s">
        <v>12</v>
      </c>
      <c r="AG26" s="39" t="s">
        <v>11</v>
      </c>
      <c r="AH26" s="39" t="s">
        <v>12</v>
      </c>
      <c r="AI26" s="39" t="s">
        <v>11</v>
      </c>
      <c r="AJ26" s="39" t="s">
        <v>12</v>
      </c>
      <c r="AK26" s="39" t="s">
        <v>27</v>
      </c>
      <c r="AL26" s="39" t="s">
        <v>11</v>
      </c>
      <c r="AM26" s="39" t="s">
        <v>26</v>
      </c>
      <c r="AN26" s="39" t="s">
        <v>28</v>
      </c>
      <c r="AO26" s="39" t="s">
        <v>16</v>
      </c>
      <c r="AP26" s="39" t="s">
        <v>11</v>
      </c>
      <c r="AQ26" s="39" t="s">
        <v>15</v>
      </c>
      <c r="AR26" s="39" t="s">
        <v>12</v>
      </c>
      <c r="AS26" s="39" t="s">
        <v>24</v>
      </c>
      <c r="AT26" s="39" t="s">
        <v>11</v>
      </c>
      <c r="AU26" s="39" t="s">
        <v>14</v>
      </c>
      <c r="AV26" s="39" t="s">
        <v>12</v>
      </c>
      <c r="AW26" s="39" t="s">
        <v>11</v>
      </c>
      <c r="AX26" s="39" t="s">
        <v>13</v>
      </c>
      <c r="AY26" s="39" t="s">
        <v>11</v>
      </c>
      <c r="AZ26" s="39" t="s">
        <v>12</v>
      </c>
      <c r="BA26" s="39" t="s">
        <v>11</v>
      </c>
      <c r="BB26" s="39" t="s">
        <v>12</v>
      </c>
      <c r="BC26" s="39" t="s">
        <v>11</v>
      </c>
      <c r="BD26" s="39" t="s">
        <v>12</v>
      </c>
      <c r="BE26" s="39" t="s">
        <v>13</v>
      </c>
      <c r="BF26" s="39" t="s">
        <v>12</v>
      </c>
      <c r="BG26" s="39" t="s">
        <v>28</v>
      </c>
      <c r="BH26" s="39" t="s">
        <v>12</v>
      </c>
      <c r="BI26" s="39" t="s">
        <v>11</v>
      </c>
    </row>
    <row r="27" spans="1:61">
      <c r="A27" s="8">
        <v>20</v>
      </c>
      <c r="B27" s="39" t="s">
        <v>11</v>
      </c>
      <c r="C27" s="39" t="s">
        <v>12</v>
      </c>
      <c r="D27" s="39" t="s">
        <v>11</v>
      </c>
      <c r="E27" s="39" t="s">
        <v>12</v>
      </c>
      <c r="F27" s="39" t="s">
        <v>11</v>
      </c>
      <c r="G27" s="39" t="s">
        <v>12</v>
      </c>
      <c r="H27" s="39" t="s">
        <v>27</v>
      </c>
      <c r="I27" s="39" t="s">
        <v>11</v>
      </c>
      <c r="J27" s="39" t="s">
        <v>26</v>
      </c>
      <c r="K27" s="39" t="s">
        <v>53</v>
      </c>
      <c r="L27" s="39" t="s">
        <v>16</v>
      </c>
      <c r="M27" s="39" t="s">
        <v>11</v>
      </c>
      <c r="N27" s="39" t="s">
        <v>15</v>
      </c>
      <c r="O27" s="39" t="s">
        <v>12</v>
      </c>
      <c r="P27" s="34" t="s">
        <v>12</v>
      </c>
      <c r="Q27" s="39" t="s">
        <v>11</v>
      </c>
      <c r="R27" s="39" t="s">
        <v>15</v>
      </c>
      <c r="S27" s="39" t="s">
        <v>12</v>
      </c>
      <c r="T27" s="39" t="s">
        <v>11</v>
      </c>
      <c r="U27" s="39" t="s">
        <v>13</v>
      </c>
      <c r="V27" s="39" t="s">
        <v>11</v>
      </c>
      <c r="W27" s="39" t="s">
        <v>12</v>
      </c>
      <c r="X27" s="39" t="s">
        <v>11</v>
      </c>
      <c r="Y27" s="39" t="s">
        <v>12</v>
      </c>
      <c r="Z27" s="39" t="s">
        <v>11</v>
      </c>
      <c r="AA27" s="39" t="s">
        <v>12</v>
      </c>
      <c r="AB27" s="39" t="s">
        <v>13</v>
      </c>
      <c r="AC27" s="39" t="s">
        <v>12</v>
      </c>
      <c r="AD27" s="39" t="s">
        <v>28</v>
      </c>
      <c r="AE27" s="39" t="s">
        <v>12</v>
      </c>
      <c r="AF27" s="39" t="s">
        <v>11</v>
      </c>
      <c r="AG27" s="39" t="s">
        <v>12</v>
      </c>
      <c r="AH27" s="39" t="s">
        <v>11</v>
      </c>
      <c r="AI27" s="39" t="s">
        <v>12</v>
      </c>
      <c r="AJ27" s="39" t="s">
        <v>11</v>
      </c>
      <c r="AK27" s="39" t="s">
        <v>12</v>
      </c>
      <c r="AL27" s="39" t="s">
        <v>27</v>
      </c>
      <c r="AM27" s="39" t="s">
        <v>11</v>
      </c>
      <c r="AN27" s="39" t="s">
        <v>26</v>
      </c>
      <c r="AO27" s="39" t="s">
        <v>53</v>
      </c>
      <c r="AP27" s="39" t="s">
        <v>16</v>
      </c>
      <c r="AQ27" s="39" t="s">
        <v>11</v>
      </c>
      <c r="AR27" s="39" t="s">
        <v>15</v>
      </c>
      <c r="AS27" s="39" t="s">
        <v>12</v>
      </c>
      <c r="AT27" s="39" t="s">
        <v>24</v>
      </c>
      <c r="AU27" s="39" t="s">
        <v>11</v>
      </c>
      <c r="AV27" s="39" t="s">
        <v>14</v>
      </c>
      <c r="AW27" s="39" t="s">
        <v>12</v>
      </c>
      <c r="AX27" s="39" t="s">
        <v>11</v>
      </c>
      <c r="AY27" s="39" t="s">
        <v>13</v>
      </c>
      <c r="AZ27" s="39" t="s">
        <v>11</v>
      </c>
      <c r="BA27" s="39" t="s">
        <v>12</v>
      </c>
      <c r="BB27" s="39" t="s">
        <v>11</v>
      </c>
      <c r="BC27" s="39" t="s">
        <v>12</v>
      </c>
      <c r="BD27" s="39" t="s">
        <v>11</v>
      </c>
      <c r="BE27" s="39" t="s">
        <v>12</v>
      </c>
      <c r="BF27" s="39" t="s">
        <v>13</v>
      </c>
      <c r="BG27" s="39" t="s">
        <v>12</v>
      </c>
      <c r="BH27" s="39" t="s">
        <v>28</v>
      </c>
      <c r="BI27" s="39" t="s">
        <v>12</v>
      </c>
    </row>
    <row r="28" spans="1:61">
      <c r="A28" s="8">
        <v>21</v>
      </c>
      <c r="B28" s="39" t="s">
        <v>25</v>
      </c>
      <c r="C28" s="39" t="s">
        <v>11</v>
      </c>
      <c r="D28" s="39" t="s">
        <v>12</v>
      </c>
      <c r="E28" s="39" t="s">
        <v>11</v>
      </c>
      <c r="F28" s="39" t="s">
        <v>12</v>
      </c>
      <c r="G28" s="39" t="s">
        <v>11</v>
      </c>
      <c r="H28" s="39" t="s">
        <v>12</v>
      </c>
      <c r="I28" s="34" t="s">
        <v>15</v>
      </c>
      <c r="J28" s="39" t="s">
        <v>11</v>
      </c>
      <c r="K28" s="34" t="s">
        <v>12</v>
      </c>
      <c r="L28" s="44" t="s">
        <v>25</v>
      </c>
      <c r="M28" s="39" t="s">
        <v>16</v>
      </c>
      <c r="N28" s="39" t="s">
        <v>11</v>
      </c>
      <c r="O28" s="39" t="s">
        <v>15</v>
      </c>
      <c r="P28" s="39" t="s">
        <v>12</v>
      </c>
      <c r="Q28" s="39" t="s">
        <v>24</v>
      </c>
      <c r="R28" s="39" t="s">
        <v>11</v>
      </c>
      <c r="S28" s="39" t="s">
        <v>14</v>
      </c>
      <c r="T28" s="39" t="s">
        <v>12</v>
      </c>
      <c r="U28" s="39" t="s">
        <v>11</v>
      </c>
      <c r="V28" s="39" t="s">
        <v>13</v>
      </c>
      <c r="W28" s="39" t="s">
        <v>11</v>
      </c>
      <c r="X28" s="39" t="s">
        <v>12</v>
      </c>
      <c r="Y28" s="39" t="s">
        <v>11</v>
      </c>
      <c r="Z28" s="39" t="s">
        <v>12</v>
      </c>
      <c r="AA28" s="39" t="s">
        <v>11</v>
      </c>
      <c r="AB28" s="39" t="s">
        <v>12</v>
      </c>
      <c r="AC28" s="39" t="s">
        <v>13</v>
      </c>
      <c r="AD28" s="39" t="s">
        <v>12</v>
      </c>
      <c r="AE28" s="39" t="s">
        <v>28</v>
      </c>
      <c r="AF28" s="39" t="s">
        <v>12</v>
      </c>
      <c r="AG28" s="39" t="s">
        <v>11</v>
      </c>
      <c r="AH28" s="39" t="s">
        <v>12</v>
      </c>
      <c r="AI28" s="39" t="s">
        <v>11</v>
      </c>
      <c r="AJ28" s="39" t="s">
        <v>12</v>
      </c>
      <c r="AK28" s="39" t="s">
        <v>11</v>
      </c>
      <c r="AL28" s="39" t="s">
        <v>12</v>
      </c>
      <c r="AM28" s="39" t="s">
        <v>27</v>
      </c>
      <c r="AN28" s="39" t="s">
        <v>11</v>
      </c>
      <c r="AO28" s="39" t="s">
        <v>26</v>
      </c>
      <c r="AP28" s="39" t="s">
        <v>11</v>
      </c>
      <c r="AQ28" s="39" t="s">
        <v>16</v>
      </c>
      <c r="AR28" s="39" t="s">
        <v>11</v>
      </c>
      <c r="AS28" s="39" t="s">
        <v>15</v>
      </c>
      <c r="AT28" s="39" t="s">
        <v>12</v>
      </c>
      <c r="AU28" s="39" t="s">
        <v>24</v>
      </c>
      <c r="AV28" s="39" t="s">
        <v>11</v>
      </c>
      <c r="AW28" s="39" t="s">
        <v>14</v>
      </c>
      <c r="AX28" s="39" t="s">
        <v>12</v>
      </c>
      <c r="AY28" s="39" t="s">
        <v>11</v>
      </c>
      <c r="AZ28" s="39" t="s">
        <v>13</v>
      </c>
      <c r="BA28" s="39" t="s">
        <v>11</v>
      </c>
      <c r="BB28" s="39" t="s">
        <v>12</v>
      </c>
      <c r="BC28" s="39" t="s">
        <v>11</v>
      </c>
      <c r="BD28" s="39" t="s">
        <v>12</v>
      </c>
      <c r="BE28" s="39" t="s">
        <v>11</v>
      </c>
      <c r="BF28" s="39" t="s">
        <v>12</v>
      </c>
      <c r="BG28" s="39" t="s">
        <v>13</v>
      </c>
      <c r="BH28" s="39" t="s">
        <v>12</v>
      </c>
      <c r="BI28" s="39" t="s">
        <v>28</v>
      </c>
    </row>
    <row r="29" spans="1:61">
      <c r="A29" s="8">
        <v>22</v>
      </c>
      <c r="B29" s="39" t="s">
        <v>28</v>
      </c>
      <c r="C29" s="39" t="s">
        <v>12</v>
      </c>
      <c r="D29" s="39" t="s">
        <v>11</v>
      </c>
      <c r="E29" s="39" t="s">
        <v>12</v>
      </c>
      <c r="F29" s="39" t="s">
        <v>11</v>
      </c>
      <c r="G29" s="39" t="s">
        <v>12</v>
      </c>
      <c r="H29" s="39" t="s">
        <v>11</v>
      </c>
      <c r="I29" s="39" t="s">
        <v>12</v>
      </c>
      <c r="J29" s="39" t="s">
        <v>27</v>
      </c>
      <c r="K29" s="39" t="s">
        <v>11</v>
      </c>
      <c r="L29" s="39" t="s">
        <v>26</v>
      </c>
      <c r="M29" s="39" t="s">
        <v>53</v>
      </c>
      <c r="N29" s="39" t="s">
        <v>16</v>
      </c>
      <c r="O29" s="39" t="s">
        <v>11</v>
      </c>
      <c r="P29" s="39" t="s">
        <v>15</v>
      </c>
      <c r="Q29" s="39" t="s">
        <v>12</v>
      </c>
      <c r="R29" s="34" t="s">
        <v>12</v>
      </c>
      <c r="S29" s="39" t="s">
        <v>11</v>
      </c>
      <c r="T29" s="39" t="s">
        <v>14</v>
      </c>
      <c r="U29" s="39" t="s">
        <v>12</v>
      </c>
      <c r="V29" s="39" t="s">
        <v>11</v>
      </c>
      <c r="W29" s="39" t="s">
        <v>13</v>
      </c>
      <c r="X29" s="39" t="s">
        <v>11</v>
      </c>
      <c r="Y29" s="39" t="s">
        <v>12</v>
      </c>
      <c r="Z29" s="39" t="s">
        <v>11</v>
      </c>
      <c r="AA29" s="39" t="s">
        <v>12</v>
      </c>
      <c r="AB29" s="39" t="s">
        <v>11</v>
      </c>
      <c r="AC29" s="39" t="s">
        <v>12</v>
      </c>
      <c r="AD29" s="39" t="s">
        <v>13</v>
      </c>
      <c r="AE29" s="39" t="s">
        <v>12</v>
      </c>
      <c r="AF29" s="39" t="s">
        <v>28</v>
      </c>
      <c r="AG29" s="39" t="s">
        <v>12</v>
      </c>
      <c r="AH29" s="39" t="s">
        <v>11</v>
      </c>
      <c r="AI29" s="39" t="s">
        <v>12</v>
      </c>
      <c r="AJ29" s="39" t="s">
        <v>11</v>
      </c>
      <c r="AK29" s="39" t="s">
        <v>12</v>
      </c>
      <c r="AL29" s="39" t="s">
        <v>11</v>
      </c>
      <c r="AM29" s="39" t="s">
        <v>12</v>
      </c>
      <c r="AN29" s="39" t="s">
        <v>27</v>
      </c>
      <c r="AO29" s="39" t="s">
        <v>11</v>
      </c>
      <c r="AP29" s="39" t="s">
        <v>26</v>
      </c>
      <c r="AQ29" s="39" t="s">
        <v>53</v>
      </c>
      <c r="AR29" s="39" t="s">
        <v>16</v>
      </c>
      <c r="AS29" s="39" t="s">
        <v>11</v>
      </c>
      <c r="AT29" s="39" t="s">
        <v>15</v>
      </c>
      <c r="AU29" s="39" t="s">
        <v>12</v>
      </c>
      <c r="AV29" s="39" t="s">
        <v>24</v>
      </c>
      <c r="AW29" s="39" t="s">
        <v>11</v>
      </c>
      <c r="AX29" s="39" t="s">
        <v>14</v>
      </c>
      <c r="AY29" s="39" t="s">
        <v>12</v>
      </c>
      <c r="AZ29" s="39" t="s">
        <v>11</v>
      </c>
      <c r="BA29" s="39" t="s">
        <v>13</v>
      </c>
      <c r="BB29" s="39" t="s">
        <v>11</v>
      </c>
      <c r="BC29" s="39" t="s">
        <v>12</v>
      </c>
      <c r="BD29" s="39" t="s">
        <v>11</v>
      </c>
      <c r="BE29" s="39" t="s">
        <v>12</v>
      </c>
      <c r="BF29" s="39" t="s">
        <v>11</v>
      </c>
      <c r="BG29" s="39" t="s">
        <v>12</v>
      </c>
      <c r="BH29" s="39" t="s">
        <v>13</v>
      </c>
      <c r="BI29" s="39" t="s">
        <v>12</v>
      </c>
    </row>
    <row r="30" spans="1:61">
      <c r="A30" s="8">
        <v>23</v>
      </c>
      <c r="B30" s="39" t="s">
        <v>12</v>
      </c>
      <c r="C30" s="39" t="s">
        <v>28</v>
      </c>
      <c r="D30" s="39" t="s">
        <v>12</v>
      </c>
      <c r="E30" s="39" t="s">
        <v>11</v>
      </c>
      <c r="F30" s="39" t="s">
        <v>12</v>
      </c>
      <c r="G30" s="39" t="s">
        <v>11</v>
      </c>
      <c r="H30" s="39" t="s">
        <v>12</v>
      </c>
      <c r="I30" s="39" t="s">
        <v>11</v>
      </c>
      <c r="J30" s="39" t="s">
        <v>12</v>
      </c>
      <c r="K30" s="34" t="s">
        <v>15</v>
      </c>
      <c r="L30" s="39" t="s">
        <v>11</v>
      </c>
      <c r="M30" s="34" t="s">
        <v>12</v>
      </c>
      <c r="N30" s="44" t="s">
        <v>25</v>
      </c>
      <c r="O30" s="39" t="s">
        <v>16</v>
      </c>
      <c r="P30" s="39" t="s">
        <v>11</v>
      </c>
      <c r="Q30" s="39" t="s">
        <v>15</v>
      </c>
      <c r="R30" s="39" t="s">
        <v>12</v>
      </c>
      <c r="S30" s="39" t="s">
        <v>24</v>
      </c>
      <c r="T30" s="39" t="s">
        <v>11</v>
      </c>
      <c r="U30" s="39" t="s">
        <v>14</v>
      </c>
      <c r="V30" s="39" t="s">
        <v>12</v>
      </c>
      <c r="W30" s="39" t="s">
        <v>11</v>
      </c>
      <c r="X30" s="39" t="s">
        <v>13</v>
      </c>
      <c r="Y30" s="39" t="s">
        <v>11</v>
      </c>
      <c r="Z30" s="39" t="s">
        <v>12</v>
      </c>
      <c r="AA30" s="39" t="s">
        <v>11</v>
      </c>
      <c r="AB30" s="39" t="s">
        <v>12</v>
      </c>
      <c r="AC30" s="39" t="s">
        <v>11</v>
      </c>
      <c r="AD30" s="39" t="s">
        <v>12</v>
      </c>
      <c r="AE30" s="39" t="s">
        <v>13</v>
      </c>
      <c r="AF30" s="39" t="s">
        <v>12</v>
      </c>
      <c r="AG30" s="39" t="s">
        <v>28</v>
      </c>
      <c r="AH30" s="39" t="s">
        <v>12</v>
      </c>
      <c r="AI30" s="39" t="s">
        <v>11</v>
      </c>
      <c r="AJ30" s="39" t="s">
        <v>12</v>
      </c>
      <c r="AK30" s="39" t="s">
        <v>11</v>
      </c>
      <c r="AL30" s="39" t="s">
        <v>12</v>
      </c>
      <c r="AM30" s="39" t="s">
        <v>11</v>
      </c>
      <c r="AN30" s="39" t="s">
        <v>12</v>
      </c>
      <c r="AO30" s="39" t="s">
        <v>27</v>
      </c>
      <c r="AP30" s="39" t="s">
        <v>11</v>
      </c>
      <c r="AQ30" s="39" t="s">
        <v>26</v>
      </c>
      <c r="AR30" s="39" t="s">
        <v>12</v>
      </c>
      <c r="AS30" s="39" t="s">
        <v>16</v>
      </c>
      <c r="AT30" s="39" t="s">
        <v>11</v>
      </c>
      <c r="AU30" s="39" t="s">
        <v>15</v>
      </c>
      <c r="AV30" s="39" t="s">
        <v>12</v>
      </c>
      <c r="AW30" s="39" t="s">
        <v>24</v>
      </c>
      <c r="AX30" s="39" t="s">
        <v>11</v>
      </c>
      <c r="AY30" s="39" t="s">
        <v>14</v>
      </c>
      <c r="AZ30" s="39" t="s">
        <v>12</v>
      </c>
      <c r="BA30" s="39" t="s">
        <v>11</v>
      </c>
      <c r="BB30" s="39" t="s">
        <v>13</v>
      </c>
      <c r="BC30" s="39" t="s">
        <v>11</v>
      </c>
      <c r="BD30" s="39" t="s">
        <v>12</v>
      </c>
      <c r="BE30" s="39" t="s">
        <v>11</v>
      </c>
      <c r="BF30" s="39" t="s">
        <v>12</v>
      </c>
      <c r="BG30" s="39" t="s">
        <v>11</v>
      </c>
      <c r="BH30" s="39" t="s">
        <v>12</v>
      </c>
      <c r="BI30" s="39" t="s">
        <v>13</v>
      </c>
    </row>
    <row r="31" spans="1:61">
      <c r="A31" s="8">
        <v>24</v>
      </c>
      <c r="B31" s="39" t="s">
        <v>13</v>
      </c>
      <c r="C31" s="39" t="s">
        <v>12</v>
      </c>
      <c r="D31" s="34" t="s">
        <v>16</v>
      </c>
      <c r="E31" s="39" t="s">
        <v>12</v>
      </c>
      <c r="F31" s="39" t="s">
        <v>11</v>
      </c>
      <c r="G31" s="39" t="s">
        <v>12</v>
      </c>
      <c r="H31" s="39" t="s">
        <v>11</v>
      </c>
      <c r="I31" s="39" t="s">
        <v>12</v>
      </c>
      <c r="J31" s="39" t="s">
        <v>11</v>
      </c>
      <c r="K31" s="39" t="s">
        <v>12</v>
      </c>
      <c r="L31" s="39" t="s">
        <v>27</v>
      </c>
      <c r="M31" s="39" t="s">
        <v>11</v>
      </c>
      <c r="N31" s="39" t="s">
        <v>26</v>
      </c>
      <c r="O31" s="39" t="s">
        <v>53</v>
      </c>
      <c r="P31" s="39" t="s">
        <v>16</v>
      </c>
      <c r="Q31" s="39" t="s">
        <v>11</v>
      </c>
      <c r="R31" s="39" t="s">
        <v>15</v>
      </c>
      <c r="S31" s="39" t="s">
        <v>12</v>
      </c>
      <c r="T31" s="34" t="s">
        <v>12</v>
      </c>
      <c r="U31" s="39" t="s">
        <v>11</v>
      </c>
      <c r="V31" s="39" t="s">
        <v>14</v>
      </c>
      <c r="W31" s="39" t="s">
        <v>12</v>
      </c>
      <c r="X31" s="39" t="s">
        <v>11</v>
      </c>
      <c r="Y31" s="39" t="s">
        <v>13</v>
      </c>
      <c r="Z31" s="39" t="s">
        <v>11</v>
      </c>
      <c r="AA31" s="39" t="s">
        <v>12</v>
      </c>
      <c r="AB31" s="39" t="s">
        <v>11</v>
      </c>
      <c r="AC31" s="39" t="s">
        <v>12</v>
      </c>
      <c r="AD31" s="39" t="s">
        <v>11</v>
      </c>
      <c r="AE31" s="39" t="s">
        <v>12</v>
      </c>
      <c r="AF31" s="39" t="s">
        <v>13</v>
      </c>
      <c r="AG31" s="39" t="s">
        <v>12</v>
      </c>
      <c r="AH31" s="39" t="s">
        <v>28</v>
      </c>
      <c r="AI31" s="39" t="s">
        <v>12</v>
      </c>
      <c r="AJ31" s="39" t="s">
        <v>11</v>
      </c>
      <c r="AK31" s="39" t="s">
        <v>12</v>
      </c>
      <c r="AL31" s="39" t="s">
        <v>11</v>
      </c>
      <c r="AM31" s="39" t="s">
        <v>12</v>
      </c>
      <c r="AN31" s="39" t="s">
        <v>11</v>
      </c>
      <c r="AO31" s="39" t="s">
        <v>12</v>
      </c>
      <c r="AP31" s="39" t="s">
        <v>27</v>
      </c>
      <c r="AQ31" s="39" t="s">
        <v>11</v>
      </c>
      <c r="AR31" s="39" t="s">
        <v>26</v>
      </c>
      <c r="AS31" s="39" t="s">
        <v>53</v>
      </c>
      <c r="AT31" s="39" t="s">
        <v>16</v>
      </c>
      <c r="AU31" s="39" t="s">
        <v>11</v>
      </c>
      <c r="AV31" s="39" t="s">
        <v>15</v>
      </c>
      <c r="AW31" s="39" t="s">
        <v>12</v>
      </c>
      <c r="AX31" s="39" t="s">
        <v>24</v>
      </c>
      <c r="AY31" s="39" t="s">
        <v>11</v>
      </c>
      <c r="AZ31" s="39" t="s">
        <v>14</v>
      </c>
      <c r="BA31" s="39" t="s">
        <v>12</v>
      </c>
      <c r="BB31" s="39" t="s">
        <v>11</v>
      </c>
      <c r="BC31" s="39" t="s">
        <v>13</v>
      </c>
      <c r="BD31" s="39" t="s">
        <v>11</v>
      </c>
      <c r="BE31" s="39" t="s">
        <v>12</v>
      </c>
      <c r="BF31" s="39" t="s">
        <v>11</v>
      </c>
      <c r="BG31" s="39" t="s">
        <v>12</v>
      </c>
      <c r="BH31" s="39" t="s">
        <v>11</v>
      </c>
      <c r="BI31" s="39" t="s">
        <v>12</v>
      </c>
    </row>
    <row r="32" spans="1:61">
      <c r="A32" s="8">
        <v>25</v>
      </c>
      <c r="B32" s="39" t="s">
        <v>25</v>
      </c>
      <c r="C32" s="39" t="s">
        <v>13</v>
      </c>
      <c r="D32" s="39" t="s">
        <v>12</v>
      </c>
      <c r="E32" s="39" t="s">
        <v>28</v>
      </c>
      <c r="F32" s="39" t="s">
        <v>12</v>
      </c>
      <c r="G32" s="39" t="s">
        <v>11</v>
      </c>
      <c r="H32" s="39" t="s">
        <v>12</v>
      </c>
      <c r="I32" s="39" t="s">
        <v>11</v>
      </c>
      <c r="J32" s="39" t="s">
        <v>12</v>
      </c>
      <c r="K32" s="39" t="s">
        <v>11</v>
      </c>
      <c r="L32" s="39" t="s">
        <v>12</v>
      </c>
      <c r="M32" s="34" t="s">
        <v>15</v>
      </c>
      <c r="N32" s="39" t="s">
        <v>11</v>
      </c>
      <c r="O32" s="34" t="s">
        <v>12</v>
      </c>
      <c r="P32" s="44" t="s">
        <v>25</v>
      </c>
      <c r="Q32" s="39" t="s">
        <v>16</v>
      </c>
      <c r="R32" s="39" t="s">
        <v>11</v>
      </c>
      <c r="S32" s="39" t="s">
        <v>15</v>
      </c>
      <c r="T32" s="39" t="s">
        <v>12</v>
      </c>
      <c r="U32" s="39" t="s">
        <v>24</v>
      </c>
      <c r="V32" s="39" t="s">
        <v>11</v>
      </c>
      <c r="W32" s="39" t="s">
        <v>14</v>
      </c>
      <c r="X32" s="39" t="s">
        <v>12</v>
      </c>
      <c r="Y32" s="39" t="s">
        <v>11</v>
      </c>
      <c r="Z32" s="39" t="s">
        <v>13</v>
      </c>
      <c r="AA32" s="39" t="s">
        <v>11</v>
      </c>
      <c r="AB32" s="39" t="s">
        <v>12</v>
      </c>
      <c r="AC32" s="39" t="s">
        <v>11</v>
      </c>
      <c r="AD32" s="39" t="s">
        <v>12</v>
      </c>
      <c r="AE32" s="39" t="s">
        <v>11</v>
      </c>
      <c r="AF32" s="39" t="s">
        <v>12</v>
      </c>
      <c r="AG32" s="39" t="s">
        <v>13</v>
      </c>
      <c r="AH32" s="39" t="s">
        <v>12</v>
      </c>
      <c r="AI32" s="39" t="s">
        <v>28</v>
      </c>
      <c r="AJ32" s="39" t="s">
        <v>12</v>
      </c>
      <c r="AK32" s="39" t="s">
        <v>11</v>
      </c>
      <c r="AL32" s="39" t="s">
        <v>12</v>
      </c>
      <c r="AM32" s="39" t="s">
        <v>11</v>
      </c>
      <c r="AN32" s="39" t="s">
        <v>12</v>
      </c>
      <c r="AO32" s="39" t="s">
        <v>11</v>
      </c>
      <c r="AP32" s="39" t="s">
        <v>12</v>
      </c>
      <c r="AQ32" s="39" t="s">
        <v>27</v>
      </c>
      <c r="AR32" s="39" t="s">
        <v>11</v>
      </c>
      <c r="AS32" s="39" t="s">
        <v>26</v>
      </c>
      <c r="AT32" s="39" t="s">
        <v>13</v>
      </c>
      <c r="AU32" s="39" t="s">
        <v>16</v>
      </c>
      <c r="AV32" s="39" t="s">
        <v>11</v>
      </c>
      <c r="AW32" s="39" t="s">
        <v>15</v>
      </c>
      <c r="AX32" s="39" t="s">
        <v>12</v>
      </c>
      <c r="AY32" s="39" t="s">
        <v>24</v>
      </c>
      <c r="AZ32" s="39" t="s">
        <v>11</v>
      </c>
      <c r="BA32" s="39" t="s">
        <v>14</v>
      </c>
      <c r="BB32" s="39" t="s">
        <v>12</v>
      </c>
      <c r="BC32" s="39" t="s">
        <v>11</v>
      </c>
      <c r="BD32" s="39" t="s">
        <v>13</v>
      </c>
      <c r="BE32" s="39" t="s">
        <v>11</v>
      </c>
      <c r="BF32" s="39" t="s">
        <v>12</v>
      </c>
      <c r="BG32" s="39" t="s">
        <v>11</v>
      </c>
      <c r="BH32" s="39" t="s">
        <v>12</v>
      </c>
      <c r="BI32" s="39" t="s">
        <v>11</v>
      </c>
    </row>
    <row r="33" spans="1:61">
      <c r="A33" s="8">
        <v>26</v>
      </c>
      <c r="B33" s="39" t="s">
        <v>11</v>
      </c>
      <c r="C33" s="39" t="s">
        <v>12</v>
      </c>
      <c r="D33" s="39" t="s">
        <v>13</v>
      </c>
      <c r="E33" s="39" t="s">
        <v>12</v>
      </c>
      <c r="F33" s="34" t="s">
        <v>16</v>
      </c>
      <c r="G33" s="39" t="s">
        <v>12</v>
      </c>
      <c r="H33" s="39" t="s">
        <v>11</v>
      </c>
      <c r="I33" s="39" t="s">
        <v>12</v>
      </c>
      <c r="J33" s="39" t="s">
        <v>11</v>
      </c>
      <c r="K33" s="39" t="s">
        <v>12</v>
      </c>
      <c r="L33" s="39" t="s">
        <v>11</v>
      </c>
      <c r="M33" s="39" t="s">
        <v>12</v>
      </c>
      <c r="N33" s="39" t="s">
        <v>27</v>
      </c>
      <c r="O33" s="39" t="s">
        <v>11</v>
      </c>
      <c r="P33" s="39" t="s">
        <v>26</v>
      </c>
      <c r="Q33" s="39" t="s">
        <v>53</v>
      </c>
      <c r="R33" s="39" t="s">
        <v>16</v>
      </c>
      <c r="S33" s="39" t="s">
        <v>11</v>
      </c>
      <c r="T33" s="39" t="s">
        <v>15</v>
      </c>
      <c r="U33" s="39" t="s">
        <v>12</v>
      </c>
      <c r="V33" s="34" t="s">
        <v>12</v>
      </c>
      <c r="W33" s="39" t="s">
        <v>11</v>
      </c>
      <c r="X33" s="39" t="s">
        <v>14</v>
      </c>
      <c r="Y33" s="39" t="s">
        <v>12</v>
      </c>
      <c r="Z33" s="39" t="s">
        <v>11</v>
      </c>
      <c r="AA33" s="39" t="s">
        <v>13</v>
      </c>
      <c r="AB33" s="39" t="s">
        <v>11</v>
      </c>
      <c r="AC33" s="39" t="s">
        <v>12</v>
      </c>
      <c r="AD33" s="39" t="s">
        <v>11</v>
      </c>
      <c r="AE33" s="39" t="s">
        <v>12</v>
      </c>
      <c r="AF33" s="39" t="s">
        <v>11</v>
      </c>
      <c r="AG33" s="39" t="s">
        <v>12</v>
      </c>
      <c r="AH33" s="39" t="s">
        <v>13</v>
      </c>
      <c r="AI33" s="39" t="s">
        <v>12</v>
      </c>
      <c r="AJ33" s="39" t="s">
        <v>28</v>
      </c>
      <c r="AK33" s="39" t="s">
        <v>12</v>
      </c>
      <c r="AL33" s="39" t="s">
        <v>11</v>
      </c>
      <c r="AM33" s="39" t="s">
        <v>12</v>
      </c>
      <c r="AN33" s="39" t="s">
        <v>11</v>
      </c>
      <c r="AO33" s="39" t="s">
        <v>12</v>
      </c>
      <c r="AP33" s="39" t="s">
        <v>11</v>
      </c>
      <c r="AQ33" s="39" t="s">
        <v>12</v>
      </c>
      <c r="AR33" s="39" t="s">
        <v>27</v>
      </c>
      <c r="AS33" s="39" t="s">
        <v>11</v>
      </c>
      <c r="AT33" s="39" t="s">
        <v>26</v>
      </c>
      <c r="AU33" s="39" t="s">
        <v>53</v>
      </c>
      <c r="AV33" s="39" t="s">
        <v>16</v>
      </c>
      <c r="AW33" s="39" t="s">
        <v>11</v>
      </c>
      <c r="AX33" s="39" t="s">
        <v>15</v>
      </c>
      <c r="AY33" s="39" t="s">
        <v>12</v>
      </c>
      <c r="AZ33" s="39" t="s">
        <v>24</v>
      </c>
      <c r="BA33" s="39" t="s">
        <v>11</v>
      </c>
      <c r="BB33" s="39" t="s">
        <v>14</v>
      </c>
      <c r="BC33" s="39" t="s">
        <v>12</v>
      </c>
      <c r="BD33" s="39" t="s">
        <v>11</v>
      </c>
      <c r="BE33" s="39" t="s">
        <v>13</v>
      </c>
      <c r="BF33" s="39" t="s">
        <v>11</v>
      </c>
      <c r="BG33" s="39" t="s">
        <v>12</v>
      </c>
      <c r="BH33" s="39" t="s">
        <v>11</v>
      </c>
      <c r="BI33" s="39" t="s">
        <v>12</v>
      </c>
    </row>
    <row r="34" spans="1:61">
      <c r="A34" s="8">
        <v>27</v>
      </c>
      <c r="B34" s="39" t="s">
        <v>25</v>
      </c>
      <c r="C34" s="39" t="s">
        <v>11</v>
      </c>
      <c r="D34" s="39" t="s">
        <v>12</v>
      </c>
      <c r="E34" s="39" t="s">
        <v>13</v>
      </c>
      <c r="F34" s="39" t="s">
        <v>12</v>
      </c>
      <c r="G34" s="39" t="s">
        <v>28</v>
      </c>
      <c r="H34" s="39" t="s">
        <v>12</v>
      </c>
      <c r="I34" s="39" t="s">
        <v>11</v>
      </c>
      <c r="J34" s="39" t="s">
        <v>12</v>
      </c>
      <c r="K34" s="39" t="s">
        <v>11</v>
      </c>
      <c r="L34" s="39" t="s">
        <v>12</v>
      </c>
      <c r="M34" s="39" t="s">
        <v>11</v>
      </c>
      <c r="N34" s="39" t="s">
        <v>12</v>
      </c>
      <c r="O34" s="34" t="s">
        <v>15</v>
      </c>
      <c r="P34" s="39" t="s">
        <v>11</v>
      </c>
      <c r="Q34" s="34" t="s">
        <v>12</v>
      </c>
      <c r="R34" s="44" t="s">
        <v>25</v>
      </c>
      <c r="S34" s="39" t="s">
        <v>16</v>
      </c>
      <c r="T34" s="39" t="s">
        <v>11</v>
      </c>
      <c r="U34" s="39" t="s">
        <v>15</v>
      </c>
      <c r="V34" s="39" t="s">
        <v>12</v>
      </c>
      <c r="W34" s="39" t="s">
        <v>24</v>
      </c>
      <c r="X34" s="39" t="s">
        <v>11</v>
      </c>
      <c r="Y34" s="39" t="s">
        <v>14</v>
      </c>
      <c r="Z34" s="39" t="s">
        <v>12</v>
      </c>
      <c r="AA34" s="39" t="s">
        <v>11</v>
      </c>
      <c r="AB34" s="39" t="s">
        <v>13</v>
      </c>
      <c r="AC34" s="39" t="s">
        <v>11</v>
      </c>
      <c r="AD34" s="39" t="s">
        <v>12</v>
      </c>
      <c r="AE34" s="39" t="s">
        <v>11</v>
      </c>
      <c r="AF34" s="39" t="s">
        <v>12</v>
      </c>
      <c r="AG34" s="39" t="s">
        <v>11</v>
      </c>
      <c r="AH34" s="39" t="s">
        <v>12</v>
      </c>
      <c r="AI34" s="39" t="s">
        <v>13</v>
      </c>
      <c r="AJ34" s="39" t="s">
        <v>12</v>
      </c>
      <c r="AK34" s="39" t="s">
        <v>28</v>
      </c>
      <c r="AL34" s="39" t="s">
        <v>12</v>
      </c>
      <c r="AM34" s="39" t="s">
        <v>11</v>
      </c>
      <c r="AN34" s="39" t="s">
        <v>12</v>
      </c>
      <c r="AO34" s="39" t="s">
        <v>11</v>
      </c>
      <c r="AP34" s="39" t="s">
        <v>12</v>
      </c>
      <c r="AQ34" s="39" t="s">
        <v>11</v>
      </c>
      <c r="AR34" s="39" t="s">
        <v>12</v>
      </c>
      <c r="AS34" s="39" t="s">
        <v>27</v>
      </c>
      <c r="AT34" s="39" t="s">
        <v>11</v>
      </c>
      <c r="AU34" s="39" t="s">
        <v>26</v>
      </c>
      <c r="AV34" s="39" t="s">
        <v>14</v>
      </c>
      <c r="AW34" s="39" t="s">
        <v>16</v>
      </c>
      <c r="AX34" s="39" t="s">
        <v>11</v>
      </c>
      <c r="AY34" s="39" t="s">
        <v>15</v>
      </c>
      <c r="AZ34" s="39" t="s">
        <v>12</v>
      </c>
      <c r="BA34" s="39" t="s">
        <v>24</v>
      </c>
      <c r="BB34" s="39" t="s">
        <v>11</v>
      </c>
      <c r="BC34" s="39" t="s">
        <v>14</v>
      </c>
      <c r="BD34" s="39" t="s">
        <v>12</v>
      </c>
      <c r="BE34" s="39" t="s">
        <v>11</v>
      </c>
      <c r="BF34" s="39" t="s">
        <v>13</v>
      </c>
      <c r="BG34" s="39" t="s">
        <v>11</v>
      </c>
      <c r="BH34" s="39" t="s">
        <v>12</v>
      </c>
      <c r="BI34" s="39" t="s">
        <v>11</v>
      </c>
    </row>
    <row r="35" spans="1:61">
      <c r="A35" s="8">
        <v>28</v>
      </c>
      <c r="B35" s="39" t="s">
        <v>11</v>
      </c>
      <c r="C35" s="39" t="s">
        <v>12</v>
      </c>
      <c r="D35" s="39" t="s">
        <v>11</v>
      </c>
      <c r="E35" s="39" t="s">
        <v>12</v>
      </c>
      <c r="F35" s="39" t="s">
        <v>13</v>
      </c>
      <c r="G35" s="39" t="s">
        <v>12</v>
      </c>
      <c r="H35" s="34" t="s">
        <v>16</v>
      </c>
      <c r="I35" s="39" t="s">
        <v>12</v>
      </c>
      <c r="J35" s="39" t="s">
        <v>11</v>
      </c>
      <c r="K35" s="39" t="s">
        <v>12</v>
      </c>
      <c r="L35" s="39" t="s">
        <v>11</v>
      </c>
      <c r="M35" s="39" t="s">
        <v>12</v>
      </c>
      <c r="N35" s="39" t="s">
        <v>11</v>
      </c>
      <c r="O35" s="39" t="s">
        <v>12</v>
      </c>
      <c r="P35" s="39" t="s">
        <v>27</v>
      </c>
      <c r="Q35" s="39" t="s">
        <v>11</v>
      </c>
      <c r="R35" s="39" t="s">
        <v>26</v>
      </c>
      <c r="S35" s="39" t="s">
        <v>12</v>
      </c>
      <c r="T35" s="39" t="s">
        <v>16</v>
      </c>
      <c r="U35" s="39" t="s">
        <v>11</v>
      </c>
      <c r="V35" s="39" t="s">
        <v>15</v>
      </c>
      <c r="W35" s="39" t="s">
        <v>12</v>
      </c>
      <c r="X35" s="34" t="s">
        <v>12</v>
      </c>
      <c r="Y35" s="39" t="s">
        <v>11</v>
      </c>
      <c r="Z35" s="39" t="s">
        <v>12</v>
      </c>
      <c r="AA35" s="39" t="s">
        <v>12</v>
      </c>
      <c r="AB35" s="39" t="s">
        <v>11</v>
      </c>
      <c r="AC35" s="39" t="s">
        <v>13</v>
      </c>
      <c r="AD35" s="39" t="s">
        <v>11</v>
      </c>
      <c r="AE35" s="39" t="s">
        <v>12</v>
      </c>
      <c r="AF35" s="39" t="s">
        <v>11</v>
      </c>
      <c r="AG35" s="39" t="s">
        <v>12</v>
      </c>
      <c r="AH35" s="39" t="s">
        <v>11</v>
      </c>
      <c r="AI35" s="39" t="s">
        <v>12</v>
      </c>
      <c r="AJ35" s="39" t="s">
        <v>13</v>
      </c>
      <c r="AK35" s="39" t="s">
        <v>12</v>
      </c>
      <c r="AL35" s="39" t="s">
        <v>28</v>
      </c>
      <c r="AM35" s="39" t="s">
        <v>12</v>
      </c>
      <c r="AN35" s="39" t="s">
        <v>11</v>
      </c>
      <c r="AO35" s="39" t="s">
        <v>12</v>
      </c>
      <c r="AP35" s="39" t="s">
        <v>11</v>
      </c>
      <c r="AQ35" s="39" t="s">
        <v>12</v>
      </c>
      <c r="AR35" s="39" t="s">
        <v>11</v>
      </c>
      <c r="AS35" s="39" t="s">
        <v>12</v>
      </c>
      <c r="AT35" s="39" t="s">
        <v>27</v>
      </c>
      <c r="AU35" s="39" t="s">
        <v>11</v>
      </c>
      <c r="AV35" s="39" t="s">
        <v>26</v>
      </c>
      <c r="AW35" s="39" t="s">
        <v>53</v>
      </c>
      <c r="AX35" s="39" t="s">
        <v>16</v>
      </c>
      <c r="AY35" s="39" t="s">
        <v>11</v>
      </c>
      <c r="AZ35" s="39" t="s">
        <v>15</v>
      </c>
      <c r="BA35" s="39" t="s">
        <v>12</v>
      </c>
      <c r="BB35" s="39" t="s">
        <v>24</v>
      </c>
      <c r="BC35" s="39" t="s">
        <v>11</v>
      </c>
      <c r="BD35" s="39" t="s">
        <v>14</v>
      </c>
      <c r="BE35" s="39" t="s">
        <v>12</v>
      </c>
      <c r="BF35" s="39" t="s">
        <v>11</v>
      </c>
      <c r="BG35" s="39" t="s">
        <v>13</v>
      </c>
      <c r="BH35" s="39" t="s">
        <v>11</v>
      </c>
      <c r="BI35" s="39" t="s">
        <v>12</v>
      </c>
    </row>
    <row r="36" spans="1:61">
      <c r="A36" s="8">
        <v>29</v>
      </c>
      <c r="B36" s="39" t="s">
        <v>25</v>
      </c>
      <c r="C36" s="39" t="s">
        <v>11</v>
      </c>
      <c r="D36" s="39" t="s">
        <v>12</v>
      </c>
      <c r="E36" s="39" t="s">
        <v>11</v>
      </c>
      <c r="F36" s="39" t="s">
        <v>12</v>
      </c>
      <c r="G36" s="39" t="s">
        <v>13</v>
      </c>
      <c r="H36" s="39" t="s">
        <v>12</v>
      </c>
      <c r="I36" s="39" t="s">
        <v>28</v>
      </c>
      <c r="J36" s="39" t="s">
        <v>12</v>
      </c>
      <c r="K36" s="39" t="s">
        <v>11</v>
      </c>
      <c r="L36" s="39" t="s">
        <v>12</v>
      </c>
      <c r="M36" s="39" t="s">
        <v>11</v>
      </c>
      <c r="N36" s="39" t="s">
        <v>12</v>
      </c>
      <c r="O36" s="39" t="s">
        <v>11</v>
      </c>
      <c r="P36" s="39" t="s">
        <v>12</v>
      </c>
      <c r="Q36" s="34" t="s">
        <v>15</v>
      </c>
      <c r="R36" s="39" t="s">
        <v>11</v>
      </c>
      <c r="S36" s="34" t="s">
        <v>12</v>
      </c>
      <c r="T36" s="39" t="s">
        <v>53</v>
      </c>
      <c r="U36" s="39" t="s">
        <v>16</v>
      </c>
      <c r="V36" s="39" t="s">
        <v>11</v>
      </c>
      <c r="W36" s="39" t="s">
        <v>15</v>
      </c>
      <c r="X36" s="39" t="s">
        <v>12</v>
      </c>
      <c r="Y36" s="39" t="s">
        <v>24</v>
      </c>
      <c r="Z36" s="39" t="s">
        <v>11</v>
      </c>
      <c r="AA36" s="39" t="s">
        <v>14</v>
      </c>
      <c r="AB36" s="39" t="s">
        <v>12</v>
      </c>
      <c r="AC36" s="39" t="s">
        <v>11</v>
      </c>
      <c r="AD36" s="39" t="s">
        <v>13</v>
      </c>
      <c r="AE36" s="39" t="s">
        <v>11</v>
      </c>
      <c r="AF36" s="39" t="s">
        <v>12</v>
      </c>
      <c r="AG36" s="39" t="s">
        <v>11</v>
      </c>
      <c r="AH36" s="39" t="s">
        <v>12</v>
      </c>
      <c r="AI36" s="39" t="s">
        <v>11</v>
      </c>
      <c r="AJ36" s="39" t="s">
        <v>12</v>
      </c>
      <c r="AK36" s="39" t="s">
        <v>13</v>
      </c>
      <c r="AL36" s="39" t="s">
        <v>12</v>
      </c>
      <c r="AM36" s="39" t="s">
        <v>28</v>
      </c>
      <c r="AN36" s="39" t="s">
        <v>12</v>
      </c>
      <c r="AO36" s="39" t="s">
        <v>11</v>
      </c>
      <c r="AP36" s="39" t="s">
        <v>12</v>
      </c>
      <c r="AQ36" s="39" t="s">
        <v>11</v>
      </c>
      <c r="AR36" s="39" t="s">
        <v>12</v>
      </c>
      <c r="AS36" s="39" t="s">
        <v>11</v>
      </c>
      <c r="AT36" s="39" t="s">
        <v>12</v>
      </c>
      <c r="AU36" s="39" t="s">
        <v>27</v>
      </c>
      <c r="AV36" s="39" t="s">
        <v>11</v>
      </c>
      <c r="AW36" s="39" t="s">
        <v>26</v>
      </c>
      <c r="AX36" s="39" t="s">
        <v>15</v>
      </c>
      <c r="AY36" s="39" t="s">
        <v>16</v>
      </c>
      <c r="AZ36" s="39" t="s">
        <v>11</v>
      </c>
      <c r="BA36" s="39" t="s">
        <v>15</v>
      </c>
      <c r="BB36" s="39" t="s">
        <v>12</v>
      </c>
      <c r="BC36" s="39" t="s">
        <v>24</v>
      </c>
      <c r="BD36" s="39" t="s">
        <v>11</v>
      </c>
      <c r="BE36" s="39" t="s">
        <v>14</v>
      </c>
      <c r="BF36" s="39" t="s">
        <v>12</v>
      </c>
      <c r="BG36" s="39" t="s">
        <v>11</v>
      </c>
      <c r="BH36" s="39" t="s">
        <v>13</v>
      </c>
      <c r="BI36" s="39" t="s">
        <v>11</v>
      </c>
    </row>
    <row r="37" spans="1:61">
      <c r="A37" s="8">
        <v>30</v>
      </c>
      <c r="B37" s="39" t="s">
        <v>11</v>
      </c>
      <c r="C37" s="39" t="s">
        <v>12</v>
      </c>
      <c r="D37" s="39" t="s">
        <v>11</v>
      </c>
      <c r="E37" s="39" t="s">
        <v>12</v>
      </c>
      <c r="F37" s="39" t="s">
        <v>11</v>
      </c>
      <c r="G37" s="39" t="s">
        <v>12</v>
      </c>
      <c r="H37" s="39" t="s">
        <v>13</v>
      </c>
      <c r="I37" s="39" t="s">
        <v>12</v>
      </c>
      <c r="J37" s="34" t="s">
        <v>16</v>
      </c>
      <c r="K37" s="39" t="s">
        <v>12</v>
      </c>
      <c r="L37" s="39" t="s">
        <v>11</v>
      </c>
      <c r="M37" s="39" t="s">
        <v>12</v>
      </c>
      <c r="N37" s="39" t="s">
        <v>11</v>
      </c>
      <c r="O37" s="39" t="s">
        <v>12</v>
      </c>
      <c r="P37" s="39" t="s">
        <v>11</v>
      </c>
      <c r="Q37" s="39" t="s">
        <v>12</v>
      </c>
      <c r="R37" s="39" t="s">
        <v>27</v>
      </c>
      <c r="S37" s="39" t="s">
        <v>11</v>
      </c>
      <c r="T37" s="39" t="s">
        <v>26</v>
      </c>
      <c r="U37" s="39" t="s">
        <v>12</v>
      </c>
      <c r="V37" s="39" t="s">
        <v>16</v>
      </c>
      <c r="W37" s="39" t="s">
        <v>11</v>
      </c>
      <c r="X37" s="39" t="s">
        <v>15</v>
      </c>
      <c r="Y37" s="39" t="s">
        <v>12</v>
      </c>
      <c r="Z37" s="39" t="s">
        <v>24</v>
      </c>
      <c r="AA37" s="39" t="s">
        <v>11</v>
      </c>
      <c r="AB37" s="39" t="s">
        <v>12</v>
      </c>
      <c r="AC37" s="39" t="s">
        <v>12</v>
      </c>
      <c r="AD37" s="39" t="s">
        <v>11</v>
      </c>
      <c r="AE37" s="39" t="s">
        <v>13</v>
      </c>
      <c r="AF37" s="39" t="s">
        <v>11</v>
      </c>
      <c r="AG37" s="39" t="s">
        <v>12</v>
      </c>
      <c r="AH37" s="39" t="s">
        <v>11</v>
      </c>
      <c r="AI37" s="39" t="s">
        <v>12</v>
      </c>
      <c r="AJ37" s="39" t="s">
        <v>11</v>
      </c>
      <c r="AK37" s="39" t="s">
        <v>12</v>
      </c>
      <c r="AL37" s="39" t="s">
        <v>13</v>
      </c>
      <c r="AM37" s="39" t="s">
        <v>12</v>
      </c>
      <c r="AN37" s="39" t="s">
        <v>28</v>
      </c>
      <c r="AO37" s="39" t="s">
        <v>12</v>
      </c>
      <c r="AP37" s="39" t="s">
        <v>11</v>
      </c>
      <c r="AQ37" s="39" t="s">
        <v>12</v>
      </c>
      <c r="AR37" s="39" t="s">
        <v>11</v>
      </c>
      <c r="AS37" s="39" t="s">
        <v>12</v>
      </c>
      <c r="AT37" s="39" t="s">
        <v>11</v>
      </c>
      <c r="AU37" s="39" t="s">
        <v>12</v>
      </c>
      <c r="AV37" s="39" t="s">
        <v>27</v>
      </c>
      <c r="AW37" s="39" t="s">
        <v>11</v>
      </c>
      <c r="AX37" s="39" t="s">
        <v>26</v>
      </c>
      <c r="AY37" s="39" t="s">
        <v>53</v>
      </c>
      <c r="AZ37" s="39" t="s">
        <v>16</v>
      </c>
      <c r="BA37" s="39" t="s">
        <v>11</v>
      </c>
      <c r="BB37" s="39" t="s">
        <v>15</v>
      </c>
      <c r="BC37" s="39" t="s">
        <v>12</v>
      </c>
      <c r="BD37" s="39" t="s">
        <v>24</v>
      </c>
      <c r="BE37" s="39" t="s">
        <v>11</v>
      </c>
      <c r="BF37" s="39" t="s">
        <v>14</v>
      </c>
      <c r="BG37" s="39" t="s">
        <v>12</v>
      </c>
      <c r="BH37" s="39" t="s">
        <v>11</v>
      </c>
      <c r="BI37" s="39" t="s">
        <v>13</v>
      </c>
    </row>
    <row r="39" spans="1:61">
      <c r="B39" s="1">
        <f>COUNTIF(B8:B37, "C.I.")</f>
        <v>0</v>
      </c>
      <c r="C39" s="1">
        <f t="shared" ref="C39:BI39" si="0">COUNTIF(C8:C37, "C.I.")</f>
        <v>0</v>
      </c>
      <c r="D39" s="1">
        <f t="shared" si="0"/>
        <v>0</v>
      </c>
      <c r="E39" s="1">
        <f t="shared" si="0"/>
        <v>0</v>
      </c>
      <c r="F39" s="1">
        <f t="shared" si="0"/>
        <v>0</v>
      </c>
      <c r="G39" s="1">
        <f t="shared" si="0"/>
        <v>0</v>
      </c>
      <c r="H39" s="1">
        <f t="shared" si="0"/>
        <v>0</v>
      </c>
      <c r="I39" s="1">
        <f t="shared" si="0"/>
        <v>1</v>
      </c>
      <c r="J39" s="1">
        <f t="shared" si="0"/>
        <v>0</v>
      </c>
      <c r="K39" s="1">
        <f t="shared" si="0"/>
        <v>1</v>
      </c>
      <c r="L39" s="1">
        <f t="shared" si="0"/>
        <v>0</v>
      </c>
      <c r="M39" s="1">
        <f t="shared" si="0"/>
        <v>1</v>
      </c>
      <c r="N39" s="1">
        <f t="shared" si="0"/>
        <v>0</v>
      </c>
      <c r="O39" s="1">
        <f t="shared" si="0"/>
        <v>1</v>
      </c>
      <c r="P39" s="1">
        <f t="shared" si="0"/>
        <v>0</v>
      </c>
      <c r="Q39" s="1">
        <f t="shared" si="0"/>
        <v>1</v>
      </c>
      <c r="R39" s="1">
        <f t="shared" si="0"/>
        <v>0</v>
      </c>
      <c r="S39" s="1">
        <f t="shared" si="0"/>
        <v>0</v>
      </c>
      <c r="T39" s="1">
        <f t="shared" si="0"/>
        <v>1</v>
      </c>
      <c r="U39" s="1">
        <f t="shared" si="0"/>
        <v>0</v>
      </c>
      <c r="V39" s="1">
        <f t="shared" si="0"/>
        <v>0</v>
      </c>
      <c r="W39" s="1">
        <f t="shared" si="0"/>
        <v>1</v>
      </c>
      <c r="X39" s="1">
        <f t="shared" si="0"/>
        <v>0</v>
      </c>
      <c r="Y39" s="1">
        <f t="shared" si="0"/>
        <v>0</v>
      </c>
      <c r="Z39" s="1">
        <f t="shared" si="0"/>
        <v>1</v>
      </c>
      <c r="AA39" s="1">
        <f t="shared" si="0"/>
        <v>0</v>
      </c>
      <c r="AB39" s="1">
        <f t="shared" si="0"/>
        <v>0</v>
      </c>
      <c r="AC39" s="1">
        <f t="shared" si="0"/>
        <v>1</v>
      </c>
      <c r="AD39" s="1">
        <f t="shared" si="0"/>
        <v>0</v>
      </c>
      <c r="AE39" s="1">
        <f t="shared" si="0"/>
        <v>0</v>
      </c>
      <c r="AF39" s="1">
        <f t="shared" si="0"/>
        <v>1</v>
      </c>
      <c r="AG39" s="1">
        <f t="shared" si="0"/>
        <v>0</v>
      </c>
      <c r="AH39" s="1">
        <f t="shared" si="0"/>
        <v>0</v>
      </c>
      <c r="AI39" s="1">
        <f t="shared" si="0"/>
        <v>1</v>
      </c>
      <c r="AJ39" s="1">
        <f t="shared" si="0"/>
        <v>0</v>
      </c>
      <c r="AK39" s="1">
        <f t="shared" si="0"/>
        <v>1</v>
      </c>
      <c r="AL39" s="1">
        <f t="shared" si="0"/>
        <v>0</v>
      </c>
      <c r="AM39" s="1">
        <f t="shared" si="0"/>
        <v>1</v>
      </c>
      <c r="AN39" s="1">
        <f t="shared" si="0"/>
        <v>0</v>
      </c>
      <c r="AO39" s="1">
        <f t="shared" si="0"/>
        <v>1</v>
      </c>
      <c r="AP39" s="1">
        <f t="shared" si="0"/>
        <v>0</v>
      </c>
      <c r="AQ39" s="1">
        <f t="shared" si="0"/>
        <v>1</v>
      </c>
      <c r="AR39" s="1">
        <f t="shared" si="0"/>
        <v>0</v>
      </c>
      <c r="AS39" s="1">
        <f t="shared" si="0"/>
        <v>1</v>
      </c>
      <c r="AT39" s="1">
        <f t="shared" si="0"/>
        <v>0</v>
      </c>
      <c r="AU39" s="1">
        <f t="shared" si="0"/>
        <v>1</v>
      </c>
      <c r="AV39" s="1">
        <f t="shared" si="0"/>
        <v>0</v>
      </c>
      <c r="AW39" s="1">
        <f t="shared" si="0"/>
        <v>1</v>
      </c>
      <c r="AX39" s="1">
        <f t="shared" si="0"/>
        <v>0</v>
      </c>
      <c r="AY39" s="1">
        <f t="shared" si="0"/>
        <v>1</v>
      </c>
      <c r="AZ39" s="1">
        <f t="shared" si="0"/>
        <v>0</v>
      </c>
      <c r="BA39" s="1">
        <f t="shared" si="0"/>
        <v>1</v>
      </c>
      <c r="BB39" s="1">
        <f t="shared" si="0"/>
        <v>0</v>
      </c>
      <c r="BC39" s="1">
        <f t="shared" si="0"/>
        <v>1</v>
      </c>
      <c r="BD39" s="1">
        <f t="shared" si="0"/>
        <v>0</v>
      </c>
      <c r="BE39" s="1">
        <f t="shared" si="0"/>
        <v>1</v>
      </c>
      <c r="BF39" s="1">
        <f t="shared" si="0"/>
        <v>0</v>
      </c>
      <c r="BG39" s="1">
        <f t="shared" si="0"/>
        <v>1</v>
      </c>
      <c r="BH39" s="1">
        <f t="shared" si="0"/>
        <v>0</v>
      </c>
      <c r="BI39" s="1">
        <f t="shared" si="0"/>
        <v>1</v>
      </c>
    </row>
    <row r="41" spans="1:61">
      <c r="A41" s="38" t="s">
        <v>50</v>
      </c>
      <c r="B41" s="42" t="s">
        <v>49</v>
      </c>
      <c r="C41" s="42" t="s">
        <v>48</v>
      </c>
    </row>
    <row r="42" spans="1:61">
      <c r="A42" s="34" t="s">
        <v>11</v>
      </c>
      <c r="B42" s="38">
        <f>'CONTEOS 30-70 CAMPAÑA'!J5</f>
        <v>610</v>
      </c>
      <c r="C42" s="42">
        <f>COUNTIF(B$8:BI$37,A42)</f>
        <v>610</v>
      </c>
      <c r="D42">
        <f>C42-B42</f>
        <v>0</v>
      </c>
    </row>
    <row r="43" spans="1:61">
      <c r="A43" s="34" t="s">
        <v>12</v>
      </c>
      <c r="B43" s="38">
        <f>'CONTEOS 30-70 CAMPAÑA'!J6</f>
        <v>626</v>
      </c>
      <c r="C43" s="42">
        <f t="shared" ref="C43:C53" si="1">COUNTIF(B$8:BI$37,A43)</f>
        <v>626</v>
      </c>
      <c r="D43">
        <f t="shared" ref="D43:D53" si="2">C43-B43</f>
        <v>0</v>
      </c>
    </row>
    <row r="44" spans="1:61">
      <c r="A44" s="34" t="s">
        <v>13</v>
      </c>
      <c r="B44" s="38">
        <f>'CONTEOS 30-70 CAMPAÑA'!J7</f>
        <v>122</v>
      </c>
      <c r="C44" s="42">
        <f t="shared" si="1"/>
        <v>122</v>
      </c>
      <c r="D44">
        <f t="shared" si="2"/>
        <v>0</v>
      </c>
    </row>
    <row r="45" spans="1:61">
      <c r="A45" s="34" t="s">
        <v>14</v>
      </c>
      <c r="B45" s="38">
        <f>'CONTEOS 30-70 CAMPAÑA'!J8</f>
        <v>51</v>
      </c>
      <c r="C45" s="42">
        <f t="shared" si="1"/>
        <v>51</v>
      </c>
      <c r="D45">
        <f t="shared" si="2"/>
        <v>0</v>
      </c>
    </row>
    <row r="46" spans="1:61">
      <c r="A46" s="34" t="s">
        <v>15</v>
      </c>
      <c r="B46" s="38">
        <f>'CONTEOS 30-70 CAMPAÑA'!J9</f>
        <v>78</v>
      </c>
      <c r="C46" s="42">
        <f t="shared" si="1"/>
        <v>78</v>
      </c>
      <c r="D46">
        <f t="shared" si="2"/>
        <v>0</v>
      </c>
    </row>
    <row r="47" spans="1:61">
      <c r="A47" s="34" t="s">
        <v>24</v>
      </c>
      <c r="B47" s="38">
        <f>'CONTEOS 30-70 CAMPAÑA'!J10</f>
        <v>51</v>
      </c>
      <c r="C47" s="42">
        <f t="shared" si="1"/>
        <v>51</v>
      </c>
      <c r="D47">
        <f t="shared" si="2"/>
        <v>0</v>
      </c>
    </row>
    <row r="48" spans="1:61">
      <c r="A48" s="34" t="s">
        <v>16</v>
      </c>
      <c r="B48" s="38">
        <f>'CONTEOS 30-70 CAMPAÑA'!J11</f>
        <v>76</v>
      </c>
      <c r="C48" s="42">
        <f t="shared" si="1"/>
        <v>76</v>
      </c>
      <c r="D48">
        <f t="shared" si="2"/>
        <v>0</v>
      </c>
    </row>
    <row r="49" spans="1:61">
      <c r="A49" s="34" t="s">
        <v>26</v>
      </c>
      <c r="B49" s="38">
        <f>'CONTEOS 30-70 CAMPAÑA'!J12</f>
        <v>51</v>
      </c>
      <c r="C49" s="42">
        <f t="shared" si="1"/>
        <v>51</v>
      </c>
      <c r="D49">
        <f t="shared" si="2"/>
        <v>0</v>
      </c>
    </row>
    <row r="50" spans="1:61">
      <c r="A50" s="34" t="s">
        <v>27</v>
      </c>
      <c r="B50" s="38">
        <f>'CONTEOS 30-70 CAMPAÑA'!J13</f>
        <v>51</v>
      </c>
      <c r="C50" s="42">
        <f t="shared" si="1"/>
        <v>51</v>
      </c>
      <c r="D50">
        <f t="shared" si="2"/>
        <v>0</v>
      </c>
    </row>
    <row r="51" spans="1:61">
      <c r="A51" s="34" t="s">
        <v>28</v>
      </c>
      <c r="B51" s="38">
        <f>'CONTEOS 30-70 CAMPAÑA'!J14</f>
        <v>51</v>
      </c>
      <c r="C51" s="42">
        <f t="shared" si="1"/>
        <v>51</v>
      </c>
      <c r="D51">
        <f t="shared" si="2"/>
        <v>0</v>
      </c>
    </row>
    <row r="52" spans="1:61">
      <c r="A52" s="39" t="s">
        <v>53</v>
      </c>
      <c r="B52" s="38">
        <f>'CONTEOS 30-70 CAMPAÑA'!J15</f>
        <v>24</v>
      </c>
      <c r="C52" s="42">
        <f t="shared" si="1"/>
        <v>24</v>
      </c>
      <c r="D52">
        <f t="shared" si="2"/>
        <v>0</v>
      </c>
    </row>
    <row r="53" spans="1:61">
      <c r="A53" s="44" t="s">
        <v>25</v>
      </c>
      <c r="B53" s="43">
        <f>'CONTEOS 30-70 CAMPAÑA'!C19</f>
        <v>9</v>
      </c>
      <c r="C53" s="42">
        <f t="shared" si="1"/>
        <v>9</v>
      </c>
      <c r="D53">
        <f t="shared" si="2"/>
        <v>0</v>
      </c>
    </row>
    <row r="54" spans="1:61">
      <c r="A54" s="40" t="s">
        <v>5</v>
      </c>
      <c r="B54" s="41">
        <f>SUM(B42:B53)</f>
        <v>1800</v>
      </c>
      <c r="C54" s="40">
        <f>SUM(C42:C53)</f>
        <v>1800</v>
      </c>
    </row>
    <row r="55" spans="1:61">
      <c r="A55" s="40"/>
      <c r="B55" s="41"/>
      <c r="C55" s="40"/>
    </row>
    <row r="56" spans="1:61">
      <c r="A56"/>
      <c r="B56"/>
    </row>
    <row r="57" spans="1:61">
      <c r="A57"/>
      <c r="B57"/>
    </row>
    <row r="58" spans="1:61">
      <c r="A58"/>
      <c r="B58"/>
    </row>
    <row r="59" spans="1:61">
      <c r="A59"/>
      <c r="B59" s="39" t="str">
        <f>CONCATENATE(B8, "-L")</f>
        <v>PRD-L</v>
      </c>
      <c r="C59" s="39" t="str">
        <f t="shared" ref="C59:BI59" si="3">CONCATENATE(C8, "-L")</f>
        <v>PAN-L</v>
      </c>
      <c r="D59" s="39" t="str">
        <f t="shared" si="3"/>
        <v>PRI-L</v>
      </c>
      <c r="E59" s="39" t="str">
        <f t="shared" si="3"/>
        <v>PAN-L</v>
      </c>
      <c r="F59" s="39" t="str">
        <f t="shared" si="3"/>
        <v>PRI-L</v>
      </c>
      <c r="G59" s="39" t="str">
        <f t="shared" si="3"/>
        <v>PAN-L</v>
      </c>
      <c r="H59" s="39" t="str">
        <f t="shared" si="3"/>
        <v>PRI-L</v>
      </c>
      <c r="I59" s="39" t="str">
        <f t="shared" si="3"/>
        <v>PRD-L</v>
      </c>
      <c r="J59" s="39" t="str">
        <f t="shared" si="3"/>
        <v>PRI-L</v>
      </c>
      <c r="K59" s="39" t="str">
        <f t="shared" si="3"/>
        <v>ES-L</v>
      </c>
      <c r="L59" s="39" t="str">
        <f t="shared" si="3"/>
        <v>PRI-L</v>
      </c>
      <c r="M59" s="39" t="str">
        <f t="shared" si="3"/>
        <v>PAN-L</v>
      </c>
      <c r="N59" s="39" t="str">
        <f t="shared" si="3"/>
        <v>PRI-L</v>
      </c>
      <c r="O59" s="39" t="str">
        <f t="shared" si="3"/>
        <v>PAN-L</v>
      </c>
      <c r="P59" s="39" t="str">
        <f t="shared" si="3"/>
        <v>PRI-L</v>
      </c>
      <c r="Q59" s="39" t="str">
        <f t="shared" si="3"/>
        <v>PAN-L</v>
      </c>
      <c r="R59" s="39" t="str">
        <f t="shared" si="3"/>
        <v>PRI-L</v>
      </c>
      <c r="S59" s="39" t="str">
        <f t="shared" si="3"/>
        <v>PVEM-L</v>
      </c>
      <c r="T59" s="39" t="str">
        <f t="shared" si="3"/>
        <v>PAN-L</v>
      </c>
      <c r="U59" s="39" t="str">
        <f t="shared" si="3"/>
        <v>PRI-L</v>
      </c>
      <c r="V59" s="39" t="str">
        <f t="shared" si="3"/>
        <v>PAN-L</v>
      </c>
      <c r="W59" s="39" t="str">
        <f t="shared" si="3"/>
        <v>PNA-L</v>
      </c>
      <c r="X59" s="39" t="str">
        <f t="shared" si="3"/>
        <v>PAN-L</v>
      </c>
      <c r="Y59" s="39" t="str">
        <f t="shared" si="3"/>
        <v>PVEM-L</v>
      </c>
      <c r="Z59" s="39" t="str">
        <f t="shared" si="3"/>
        <v>PRI-L</v>
      </c>
      <c r="AA59" s="39" t="str">
        <f t="shared" si="3"/>
        <v>MC-L</v>
      </c>
      <c r="AB59" s="39" t="str">
        <f t="shared" si="3"/>
        <v>PAN-L</v>
      </c>
      <c r="AC59" s="39" t="str">
        <f t="shared" si="3"/>
        <v>PT-L</v>
      </c>
      <c r="AD59" s="39" t="str">
        <f t="shared" si="3"/>
        <v>PRI-L</v>
      </c>
      <c r="AE59" s="39" t="str">
        <f t="shared" si="3"/>
        <v>PAN-L</v>
      </c>
      <c r="AF59" s="39" t="str">
        <f t="shared" si="3"/>
        <v>PRD-L</v>
      </c>
      <c r="AG59" s="39" t="str">
        <f t="shared" si="3"/>
        <v>PAN-L</v>
      </c>
      <c r="AH59" s="39" t="str">
        <f t="shared" si="3"/>
        <v>PRI-L</v>
      </c>
      <c r="AI59" s="39" t="str">
        <f t="shared" si="3"/>
        <v>PAN-L</v>
      </c>
      <c r="AJ59" s="39" t="str">
        <f t="shared" si="3"/>
        <v>PRI-L</v>
      </c>
      <c r="AK59" s="39" t="str">
        <f t="shared" si="3"/>
        <v>PAN-L</v>
      </c>
      <c r="AL59" s="39" t="str">
        <f t="shared" si="3"/>
        <v>PRI-L</v>
      </c>
      <c r="AM59" s="39" t="str">
        <f t="shared" si="3"/>
        <v>PRD-L</v>
      </c>
      <c r="AN59" s="39" t="str">
        <f t="shared" si="3"/>
        <v>PRI-L</v>
      </c>
      <c r="AO59" s="39" t="str">
        <f t="shared" si="3"/>
        <v>ES-L</v>
      </c>
      <c r="AP59" s="39" t="str">
        <f t="shared" si="3"/>
        <v>PRI-L</v>
      </c>
      <c r="AQ59" s="39" t="str">
        <f t="shared" si="3"/>
        <v>PAN-L</v>
      </c>
      <c r="AR59" s="39" t="str">
        <f t="shared" si="3"/>
        <v>PRI-L</v>
      </c>
      <c r="AS59" s="39" t="str">
        <f t="shared" si="3"/>
        <v>PAN-L</v>
      </c>
      <c r="AT59" s="39" t="str">
        <f t="shared" si="3"/>
        <v>PRI-L</v>
      </c>
      <c r="AU59" s="39" t="str">
        <f t="shared" si="3"/>
        <v>PAN-L</v>
      </c>
      <c r="AV59" s="39" t="str">
        <f t="shared" si="3"/>
        <v>PRI-L</v>
      </c>
      <c r="AW59" s="39" t="str">
        <f t="shared" si="3"/>
        <v>PH-L</v>
      </c>
      <c r="AX59" s="39" t="str">
        <f t="shared" si="3"/>
        <v>PAN-L</v>
      </c>
      <c r="AY59" s="39" t="str">
        <f t="shared" si="3"/>
        <v>MORENA-L</v>
      </c>
      <c r="AZ59" s="39" t="str">
        <f t="shared" si="3"/>
        <v>MC-L</v>
      </c>
      <c r="BA59" s="39" t="str">
        <f t="shared" si="3"/>
        <v>PNA-L</v>
      </c>
      <c r="BB59" s="39" t="str">
        <f t="shared" si="3"/>
        <v>PAN-L</v>
      </c>
      <c r="BC59" s="39" t="str">
        <f t="shared" si="3"/>
        <v>PVEM-L</v>
      </c>
      <c r="BD59" s="39" t="str">
        <f t="shared" si="3"/>
        <v>PRI-L</v>
      </c>
      <c r="BE59" s="39" t="str">
        <f t="shared" si="3"/>
        <v>MC-L</v>
      </c>
      <c r="BF59" s="39" t="str">
        <f t="shared" si="3"/>
        <v>PAN-L</v>
      </c>
      <c r="BG59" s="39" t="str">
        <f t="shared" si="3"/>
        <v>PT-L</v>
      </c>
      <c r="BH59" s="39" t="str">
        <f t="shared" si="3"/>
        <v>PRI-L</v>
      </c>
      <c r="BI59" s="39" t="str">
        <f t="shared" si="3"/>
        <v>PAN-L</v>
      </c>
    </row>
    <row r="60" spans="1:61">
      <c r="A60"/>
      <c r="B60" s="39" t="str">
        <f t="shared" ref="B60:BI60" si="4">CONCATENATE(B9, "-L")</f>
        <v>PAN-L</v>
      </c>
      <c r="C60" s="39" t="str">
        <f t="shared" si="4"/>
        <v>PRD-L</v>
      </c>
      <c r="D60" s="39" t="str">
        <f t="shared" si="4"/>
        <v>PAN-L</v>
      </c>
      <c r="E60" s="39" t="str">
        <f t="shared" si="4"/>
        <v>PRI-L</v>
      </c>
      <c r="F60" s="39" t="str">
        <f t="shared" si="4"/>
        <v>PAN-L</v>
      </c>
      <c r="G60" s="39" t="str">
        <f t="shared" si="4"/>
        <v>PRI-L</v>
      </c>
      <c r="H60" s="39" t="str">
        <f t="shared" si="4"/>
        <v>PAN-L</v>
      </c>
      <c r="I60" s="39" t="str">
        <f t="shared" si="4"/>
        <v>PRI-L</v>
      </c>
      <c r="J60" s="39" t="str">
        <f t="shared" si="4"/>
        <v>PRD-L</v>
      </c>
      <c r="K60" s="39" t="str">
        <f t="shared" si="4"/>
        <v>PRI-L</v>
      </c>
      <c r="L60" s="39" t="str">
        <f t="shared" si="4"/>
        <v>PNA-L</v>
      </c>
      <c r="M60" s="39" t="str">
        <f t="shared" si="4"/>
        <v>PRI-L</v>
      </c>
      <c r="N60" s="39" t="str">
        <f t="shared" si="4"/>
        <v>PAN-L</v>
      </c>
      <c r="O60" s="39" t="str">
        <f t="shared" si="4"/>
        <v>PRI-L</v>
      </c>
      <c r="P60" s="39" t="str">
        <f t="shared" si="4"/>
        <v>PAN-L</v>
      </c>
      <c r="Q60" s="39" t="str">
        <f t="shared" si="4"/>
        <v>PRI-L</v>
      </c>
      <c r="R60" s="39" t="str">
        <f t="shared" si="4"/>
        <v>PAN-L</v>
      </c>
      <c r="S60" s="39" t="str">
        <f t="shared" si="4"/>
        <v>PRI-L</v>
      </c>
      <c r="T60" s="39" t="str">
        <f t="shared" si="4"/>
        <v>PH-L</v>
      </c>
      <c r="U60" s="39" t="str">
        <f t="shared" si="4"/>
        <v>PAN-L</v>
      </c>
      <c r="V60" s="39" t="str">
        <f t="shared" si="4"/>
        <v>MORENA-L</v>
      </c>
      <c r="W60" s="39" t="str">
        <f t="shared" si="4"/>
        <v>C.I.-L</v>
      </c>
      <c r="X60" s="39" t="str">
        <f t="shared" si="4"/>
        <v>PNA-L</v>
      </c>
      <c r="Y60" s="39" t="str">
        <f t="shared" si="4"/>
        <v>PAN-L</v>
      </c>
      <c r="Z60" s="39" t="str">
        <f t="shared" si="4"/>
        <v>PVEM-L</v>
      </c>
      <c r="AA60" s="39" t="str">
        <f t="shared" si="4"/>
        <v>PRI-L</v>
      </c>
      <c r="AB60" s="39" t="str">
        <f t="shared" si="4"/>
        <v>MC-L</v>
      </c>
      <c r="AC60" s="39" t="str">
        <f t="shared" si="4"/>
        <v>PAN-L</v>
      </c>
      <c r="AD60" s="39" t="str">
        <f t="shared" si="4"/>
        <v>PRI-L</v>
      </c>
      <c r="AE60" s="39" t="str">
        <f t="shared" si="4"/>
        <v>PRI-L</v>
      </c>
      <c r="AF60" s="39" t="str">
        <f t="shared" si="4"/>
        <v>PAN-L</v>
      </c>
      <c r="AG60" s="39" t="str">
        <f t="shared" si="4"/>
        <v>PRD-L</v>
      </c>
      <c r="AH60" s="39" t="str">
        <f t="shared" si="4"/>
        <v>PAN-L</v>
      </c>
      <c r="AI60" s="39" t="str">
        <f t="shared" si="4"/>
        <v>PRI-L</v>
      </c>
      <c r="AJ60" s="39" t="str">
        <f t="shared" si="4"/>
        <v>PAN-L</v>
      </c>
      <c r="AK60" s="39" t="str">
        <f t="shared" si="4"/>
        <v>PRI-L</v>
      </c>
      <c r="AL60" s="39" t="str">
        <f t="shared" si="4"/>
        <v>PAN-L</v>
      </c>
      <c r="AM60" s="39" t="str">
        <f t="shared" si="4"/>
        <v>PRI-L</v>
      </c>
      <c r="AN60" s="39" t="str">
        <f t="shared" si="4"/>
        <v>PRD-L</v>
      </c>
      <c r="AO60" s="39" t="str">
        <f t="shared" si="4"/>
        <v>PRI-L</v>
      </c>
      <c r="AP60" s="39" t="str">
        <f t="shared" si="4"/>
        <v>ES-L</v>
      </c>
      <c r="AQ60" s="39" t="str">
        <f t="shared" si="4"/>
        <v>PRI-L</v>
      </c>
      <c r="AR60" s="39" t="str">
        <f t="shared" si="4"/>
        <v>PAN-L</v>
      </c>
      <c r="AS60" s="39" t="str">
        <f t="shared" si="4"/>
        <v>PRI-L</v>
      </c>
      <c r="AT60" s="39" t="str">
        <f t="shared" si="4"/>
        <v>PAN-L</v>
      </c>
      <c r="AU60" s="39" t="str">
        <f t="shared" si="4"/>
        <v>PRI-L</v>
      </c>
      <c r="AV60" s="39" t="str">
        <f t="shared" si="4"/>
        <v>PAN-L</v>
      </c>
      <c r="AW60" s="39" t="str">
        <f t="shared" si="4"/>
        <v>PRI-L</v>
      </c>
      <c r="AX60" s="39" t="str">
        <f t="shared" si="4"/>
        <v>PH-L</v>
      </c>
      <c r="AY60" s="39" t="str">
        <f t="shared" si="4"/>
        <v>PAN-L</v>
      </c>
      <c r="AZ60" s="39" t="str">
        <f t="shared" si="4"/>
        <v>MORENA-L</v>
      </c>
      <c r="BA60" s="39" t="str">
        <f t="shared" si="4"/>
        <v>C.I.-L</v>
      </c>
      <c r="BB60" s="39" t="str">
        <f t="shared" si="4"/>
        <v>PNA-L</v>
      </c>
      <c r="BC60" s="39" t="str">
        <f t="shared" si="4"/>
        <v>PAN-L</v>
      </c>
      <c r="BD60" s="39" t="str">
        <f t="shared" si="4"/>
        <v>PVEM-L</v>
      </c>
      <c r="BE60" s="39" t="str">
        <f t="shared" si="4"/>
        <v>PRI-L</v>
      </c>
      <c r="BF60" s="39" t="str">
        <f t="shared" si="4"/>
        <v>MC-L</v>
      </c>
      <c r="BG60" s="39" t="str">
        <f t="shared" si="4"/>
        <v>PAN-L</v>
      </c>
      <c r="BH60" s="39" t="str">
        <f t="shared" si="4"/>
        <v>PT-L</v>
      </c>
      <c r="BI60" s="39" t="str">
        <f t="shared" si="4"/>
        <v>PRI-L</v>
      </c>
    </row>
    <row r="61" spans="1:61">
      <c r="A61"/>
      <c r="B61" s="39" t="str">
        <f t="shared" ref="B61:BI61" si="5">CONCATENATE(B10, "-L")</f>
        <v>PRI-L</v>
      </c>
      <c r="C61" s="39" t="str">
        <f t="shared" si="5"/>
        <v>PAN-L</v>
      </c>
      <c r="D61" s="39" t="str">
        <f t="shared" si="5"/>
        <v>PRD-L</v>
      </c>
      <c r="E61" s="39" t="str">
        <f t="shared" si="5"/>
        <v>PAN-L</v>
      </c>
      <c r="F61" s="39" t="str">
        <f t="shared" si="5"/>
        <v>PRI-L</v>
      </c>
      <c r="G61" s="39" t="str">
        <f t="shared" si="5"/>
        <v>PAN-L</v>
      </c>
      <c r="H61" s="39" t="str">
        <f t="shared" si="5"/>
        <v>PRI-L</v>
      </c>
      <c r="I61" s="39" t="str">
        <f t="shared" si="5"/>
        <v>PAN-L</v>
      </c>
      <c r="J61" s="39" t="str">
        <f t="shared" si="5"/>
        <v>PRI-L</v>
      </c>
      <c r="K61" s="39" t="str">
        <f t="shared" si="5"/>
        <v>PRD-L</v>
      </c>
      <c r="L61" s="39" t="str">
        <f t="shared" si="5"/>
        <v>PRI-L</v>
      </c>
      <c r="M61" s="39" t="str">
        <f t="shared" si="5"/>
        <v>ES-L</v>
      </c>
      <c r="N61" s="39" t="str">
        <f t="shared" si="5"/>
        <v>PRI-L</v>
      </c>
      <c r="O61" s="39" t="str">
        <f t="shared" si="5"/>
        <v>PAN-L</v>
      </c>
      <c r="P61" s="39" t="str">
        <f t="shared" si="5"/>
        <v>PRI-L</v>
      </c>
      <c r="Q61" s="39" t="str">
        <f t="shared" si="5"/>
        <v>PAN-L</v>
      </c>
      <c r="R61" s="39" t="str">
        <f t="shared" si="5"/>
        <v>PRI-L</v>
      </c>
      <c r="S61" s="39" t="str">
        <f t="shared" si="5"/>
        <v>PAN-L</v>
      </c>
      <c r="T61" s="39" t="str">
        <f t="shared" si="5"/>
        <v>PRI-L</v>
      </c>
      <c r="U61" s="39" t="str">
        <f t="shared" si="5"/>
        <v>PVEM-L</v>
      </c>
      <c r="V61" s="39" t="str">
        <f t="shared" si="5"/>
        <v>PAN-L</v>
      </c>
      <c r="W61" s="39" t="str">
        <f t="shared" si="5"/>
        <v>PRI-L</v>
      </c>
      <c r="X61" s="39" t="str">
        <f t="shared" si="5"/>
        <v>PRI-L</v>
      </c>
      <c r="Y61" s="39" t="str">
        <f t="shared" si="5"/>
        <v>PNA-L</v>
      </c>
      <c r="Z61" s="39" t="str">
        <f t="shared" si="5"/>
        <v>PAN-L</v>
      </c>
      <c r="AA61" s="39" t="str">
        <f t="shared" si="5"/>
        <v>PVEM-L</v>
      </c>
      <c r="AB61" s="39" t="str">
        <f t="shared" si="5"/>
        <v>PRI-L</v>
      </c>
      <c r="AC61" s="39" t="str">
        <f t="shared" si="5"/>
        <v>MC-L</v>
      </c>
      <c r="AD61" s="39" t="str">
        <f t="shared" si="5"/>
        <v>PAN-L</v>
      </c>
      <c r="AE61" s="39" t="str">
        <f t="shared" si="5"/>
        <v>PT-L</v>
      </c>
      <c r="AF61" s="39" t="str">
        <f t="shared" si="5"/>
        <v>PRI-L</v>
      </c>
      <c r="AG61" s="39" t="str">
        <f t="shared" si="5"/>
        <v>PAN-L</v>
      </c>
      <c r="AH61" s="39" t="str">
        <f t="shared" si="5"/>
        <v>PRD-L</v>
      </c>
      <c r="AI61" s="39" t="str">
        <f t="shared" si="5"/>
        <v>PAN-L</v>
      </c>
      <c r="AJ61" s="39" t="str">
        <f t="shared" si="5"/>
        <v>PRI-L</v>
      </c>
      <c r="AK61" s="39" t="str">
        <f t="shared" si="5"/>
        <v>PAN-L</v>
      </c>
      <c r="AL61" s="39" t="str">
        <f t="shared" si="5"/>
        <v>PRI-L</v>
      </c>
      <c r="AM61" s="39" t="str">
        <f t="shared" si="5"/>
        <v>PAN-L</v>
      </c>
      <c r="AN61" s="39" t="str">
        <f t="shared" si="5"/>
        <v>PRI-L</v>
      </c>
      <c r="AO61" s="39" t="str">
        <f t="shared" si="5"/>
        <v>PRD-L</v>
      </c>
      <c r="AP61" s="39" t="str">
        <f t="shared" si="5"/>
        <v>PRI-L</v>
      </c>
      <c r="AQ61" s="39" t="str">
        <f t="shared" si="5"/>
        <v>ES-L</v>
      </c>
      <c r="AR61" s="39" t="str">
        <f t="shared" si="5"/>
        <v>PRI-L</v>
      </c>
      <c r="AS61" s="39" t="str">
        <f t="shared" si="5"/>
        <v>PAN-L</v>
      </c>
      <c r="AT61" s="39" t="str">
        <f t="shared" si="5"/>
        <v>PRI-L</v>
      </c>
      <c r="AU61" s="39" t="str">
        <f t="shared" si="5"/>
        <v>PAN-L</v>
      </c>
      <c r="AV61" s="39" t="str">
        <f t="shared" si="5"/>
        <v>PRI-L</v>
      </c>
      <c r="AW61" s="39" t="str">
        <f t="shared" si="5"/>
        <v>PAN-L</v>
      </c>
      <c r="AX61" s="39" t="str">
        <f t="shared" si="5"/>
        <v>PRI-L</v>
      </c>
      <c r="AY61" s="39" t="str">
        <f t="shared" si="5"/>
        <v>PH-L</v>
      </c>
      <c r="AZ61" s="39" t="str">
        <f t="shared" si="5"/>
        <v>PAN-L</v>
      </c>
      <c r="BA61" s="39" t="str">
        <f t="shared" si="5"/>
        <v>MORENA-L</v>
      </c>
      <c r="BB61" s="39" t="str">
        <f t="shared" si="5"/>
        <v>PNA-L</v>
      </c>
      <c r="BC61" s="39" t="str">
        <f t="shared" si="5"/>
        <v>PNA-L</v>
      </c>
      <c r="BD61" s="39" t="str">
        <f t="shared" si="5"/>
        <v>PAN-L</v>
      </c>
      <c r="BE61" s="39" t="str">
        <f t="shared" si="5"/>
        <v>PVEM-L</v>
      </c>
      <c r="BF61" s="39" t="str">
        <f t="shared" si="5"/>
        <v>PRI-L</v>
      </c>
      <c r="BG61" s="39" t="str">
        <f t="shared" si="5"/>
        <v>MC-L</v>
      </c>
      <c r="BH61" s="39" t="str">
        <f t="shared" si="5"/>
        <v>PAN-L</v>
      </c>
      <c r="BI61" s="39" t="str">
        <f t="shared" si="5"/>
        <v>PT-L</v>
      </c>
    </row>
    <row r="62" spans="1:61">
      <c r="A62"/>
      <c r="B62" s="39" t="str">
        <f t="shared" ref="B62:BI62" si="6">CONCATENATE(B11, "-L")</f>
        <v>PT-L</v>
      </c>
      <c r="C62" s="39" t="str">
        <f t="shared" si="6"/>
        <v>PRI-L</v>
      </c>
      <c r="D62" s="39" t="str">
        <f t="shared" si="6"/>
        <v>PAN-L</v>
      </c>
      <c r="E62" s="39" t="str">
        <f t="shared" si="6"/>
        <v>PRD-L</v>
      </c>
      <c r="F62" s="39" t="str">
        <f t="shared" si="6"/>
        <v>PAN-L</v>
      </c>
      <c r="G62" s="39" t="str">
        <f t="shared" si="6"/>
        <v>PRI-L</v>
      </c>
      <c r="H62" s="39" t="str">
        <f t="shared" si="6"/>
        <v>PAN-L</v>
      </c>
      <c r="I62" s="39" t="str">
        <f t="shared" si="6"/>
        <v>PRI-L</v>
      </c>
      <c r="J62" s="39" t="str">
        <f t="shared" si="6"/>
        <v>PAN-L</v>
      </c>
      <c r="K62" s="39" t="str">
        <f t="shared" si="6"/>
        <v>PRI-L</v>
      </c>
      <c r="L62" s="39" t="str">
        <f t="shared" si="6"/>
        <v>PRD-L</v>
      </c>
      <c r="M62" s="39" t="str">
        <f t="shared" si="6"/>
        <v>PRI-L</v>
      </c>
      <c r="N62" s="39" t="str">
        <f t="shared" si="6"/>
        <v>PNA-L</v>
      </c>
      <c r="O62" s="39" t="str">
        <f t="shared" si="6"/>
        <v>PRI-L</v>
      </c>
      <c r="P62" s="39" t="str">
        <f t="shared" si="6"/>
        <v>PAN-L</v>
      </c>
      <c r="Q62" s="39" t="str">
        <f t="shared" si="6"/>
        <v>PRI-L</v>
      </c>
      <c r="R62" s="39" t="str">
        <f t="shared" si="6"/>
        <v>PAN-L</v>
      </c>
      <c r="S62" s="39" t="str">
        <f t="shared" si="6"/>
        <v>PRI-L</v>
      </c>
      <c r="T62" s="39" t="str">
        <f t="shared" si="6"/>
        <v>PAN-L</v>
      </c>
      <c r="U62" s="39" t="str">
        <f t="shared" si="6"/>
        <v>PRI-L</v>
      </c>
      <c r="V62" s="39" t="str">
        <f t="shared" si="6"/>
        <v>PH-L</v>
      </c>
      <c r="W62" s="39" t="str">
        <f t="shared" si="6"/>
        <v>PAN-L</v>
      </c>
      <c r="X62" s="39" t="str">
        <f t="shared" si="6"/>
        <v>MORENA-L</v>
      </c>
      <c r="Y62" s="39" t="str">
        <f t="shared" si="6"/>
        <v>PRI-L</v>
      </c>
      <c r="Z62" s="39" t="str">
        <f t="shared" si="6"/>
        <v>PNA-L</v>
      </c>
      <c r="AA62" s="39" t="str">
        <f t="shared" si="6"/>
        <v>PAN-L</v>
      </c>
      <c r="AB62" s="39" t="str">
        <f t="shared" si="6"/>
        <v>PVEM-L</v>
      </c>
      <c r="AC62" s="39" t="str">
        <f t="shared" si="6"/>
        <v>PRI-L</v>
      </c>
      <c r="AD62" s="39" t="str">
        <f t="shared" si="6"/>
        <v>MC-L</v>
      </c>
      <c r="AE62" s="39" t="str">
        <f t="shared" si="6"/>
        <v>PAN-L</v>
      </c>
      <c r="AF62" s="39" t="str">
        <f t="shared" si="6"/>
        <v>PT-L</v>
      </c>
      <c r="AG62" s="39" t="str">
        <f t="shared" si="6"/>
        <v>PRI-L</v>
      </c>
      <c r="AH62" s="39" t="str">
        <f t="shared" si="6"/>
        <v>PAN-L</v>
      </c>
      <c r="AI62" s="39" t="str">
        <f t="shared" si="6"/>
        <v>PRD-L</v>
      </c>
      <c r="AJ62" s="39" t="str">
        <f t="shared" si="6"/>
        <v>PAN-L</v>
      </c>
      <c r="AK62" s="39" t="str">
        <f t="shared" si="6"/>
        <v>PRI-L</v>
      </c>
      <c r="AL62" s="39" t="str">
        <f t="shared" si="6"/>
        <v>PAN-L</v>
      </c>
      <c r="AM62" s="39" t="str">
        <f t="shared" si="6"/>
        <v>PRI-L</v>
      </c>
      <c r="AN62" s="39" t="str">
        <f t="shared" si="6"/>
        <v>PAN-L</v>
      </c>
      <c r="AO62" s="39" t="str">
        <f t="shared" si="6"/>
        <v>PRI-L</v>
      </c>
      <c r="AP62" s="39" t="str">
        <f t="shared" si="6"/>
        <v>PRD-L</v>
      </c>
      <c r="AQ62" s="39" t="str">
        <f t="shared" si="6"/>
        <v>PRI-L</v>
      </c>
      <c r="AR62" s="39" t="str">
        <f t="shared" si="6"/>
        <v>ES-L</v>
      </c>
      <c r="AS62" s="39" t="str">
        <f t="shared" si="6"/>
        <v>PRI-L</v>
      </c>
      <c r="AT62" s="39" t="str">
        <f t="shared" si="6"/>
        <v>PAN-L</v>
      </c>
      <c r="AU62" s="39" t="str">
        <f t="shared" si="6"/>
        <v>PRI-L</v>
      </c>
      <c r="AV62" s="39" t="str">
        <f t="shared" si="6"/>
        <v>PAN-L</v>
      </c>
      <c r="AW62" s="39" t="str">
        <f t="shared" si="6"/>
        <v>PRI-L</v>
      </c>
      <c r="AX62" s="39" t="str">
        <f t="shared" si="6"/>
        <v>PAN-L</v>
      </c>
      <c r="AY62" s="39" t="str">
        <f t="shared" si="6"/>
        <v>PRI-L</v>
      </c>
      <c r="AZ62" s="39" t="str">
        <f t="shared" si="6"/>
        <v>PH-L</v>
      </c>
      <c r="BA62" s="39" t="str">
        <f t="shared" si="6"/>
        <v>PAN-L</v>
      </c>
      <c r="BB62" s="39" t="str">
        <f t="shared" si="6"/>
        <v>MORENA-L</v>
      </c>
      <c r="BC62" s="39" t="str">
        <f t="shared" si="6"/>
        <v>C.I.-L</v>
      </c>
      <c r="BD62" s="39" t="str">
        <f t="shared" si="6"/>
        <v>PNA-L</v>
      </c>
      <c r="BE62" s="39" t="str">
        <f t="shared" si="6"/>
        <v>PAN-L</v>
      </c>
      <c r="BF62" s="39" t="str">
        <f t="shared" si="6"/>
        <v>PVEM-L</v>
      </c>
      <c r="BG62" s="39" t="str">
        <f t="shared" si="6"/>
        <v>PRI-L</v>
      </c>
      <c r="BH62" s="39" t="str">
        <f t="shared" si="6"/>
        <v>MC-L</v>
      </c>
      <c r="BI62" s="39" t="str">
        <f t="shared" si="6"/>
        <v>PAN-L</v>
      </c>
    </row>
    <row r="63" spans="1:61">
      <c r="A63"/>
      <c r="B63" s="39" t="str">
        <f t="shared" ref="B63:BI63" si="7">CONCATENATE(B12, "-L")</f>
        <v>PAN-L</v>
      </c>
      <c r="C63" s="39" t="str">
        <f t="shared" si="7"/>
        <v>PNA-L</v>
      </c>
      <c r="D63" s="39" t="str">
        <f t="shared" si="7"/>
        <v>PRI-L</v>
      </c>
      <c r="E63" s="39" t="str">
        <f t="shared" si="7"/>
        <v>PAN-L</v>
      </c>
      <c r="F63" s="39" t="str">
        <f t="shared" si="7"/>
        <v>PRD-L</v>
      </c>
      <c r="G63" s="39" t="str">
        <f t="shared" si="7"/>
        <v>PAN-L</v>
      </c>
      <c r="H63" s="39" t="str">
        <f t="shared" si="7"/>
        <v>PRI-L</v>
      </c>
      <c r="I63" s="39" t="str">
        <f t="shared" si="7"/>
        <v>PAN-L</v>
      </c>
      <c r="J63" s="39" t="str">
        <f t="shared" si="7"/>
        <v>PRI-L</v>
      </c>
      <c r="K63" s="39" t="str">
        <f t="shared" si="7"/>
        <v>PAN-L</v>
      </c>
      <c r="L63" s="39" t="str">
        <f t="shared" si="7"/>
        <v>PRI-L</v>
      </c>
      <c r="M63" s="39" t="str">
        <f t="shared" si="7"/>
        <v>PRD-L</v>
      </c>
      <c r="N63" s="39" t="str">
        <f t="shared" si="7"/>
        <v>PRI-L</v>
      </c>
      <c r="O63" s="39" t="str">
        <f t="shared" si="7"/>
        <v>ES-L</v>
      </c>
      <c r="P63" s="39" t="str">
        <f t="shared" si="7"/>
        <v>PRI-L</v>
      </c>
      <c r="Q63" s="39" t="str">
        <f t="shared" si="7"/>
        <v>PAN-L</v>
      </c>
      <c r="R63" s="39" t="str">
        <f t="shared" si="7"/>
        <v>PRI-L</v>
      </c>
      <c r="S63" s="39" t="str">
        <f t="shared" si="7"/>
        <v>PAN-L</v>
      </c>
      <c r="T63" s="39" t="str">
        <f t="shared" si="7"/>
        <v>PRI-L</v>
      </c>
      <c r="U63" s="39" t="str">
        <f t="shared" si="7"/>
        <v>PAN-L</v>
      </c>
      <c r="V63" s="39" t="str">
        <f t="shared" si="7"/>
        <v>PRI-L</v>
      </c>
      <c r="W63" s="39" t="str">
        <f t="shared" si="7"/>
        <v>PVEM-L</v>
      </c>
      <c r="X63" s="39" t="str">
        <f t="shared" si="7"/>
        <v>PAN-L</v>
      </c>
      <c r="Y63" s="39" t="str">
        <f t="shared" si="7"/>
        <v>MORENA-L</v>
      </c>
      <c r="Z63" s="39" t="str">
        <f t="shared" si="7"/>
        <v>C.I.-L</v>
      </c>
      <c r="AA63" s="39" t="str">
        <f t="shared" si="7"/>
        <v>PNA-L</v>
      </c>
      <c r="AB63" s="39" t="str">
        <f t="shared" si="7"/>
        <v>PAN-L</v>
      </c>
      <c r="AC63" s="39" t="str">
        <f t="shared" si="7"/>
        <v>PVEM-L</v>
      </c>
      <c r="AD63" s="39" t="str">
        <f t="shared" si="7"/>
        <v>PRI-L</v>
      </c>
      <c r="AE63" s="39" t="str">
        <f t="shared" si="7"/>
        <v>MC-L</v>
      </c>
      <c r="AF63" s="39" t="str">
        <f t="shared" si="7"/>
        <v>PAN-L</v>
      </c>
      <c r="AG63" s="39" t="str">
        <f t="shared" si="7"/>
        <v>PT-L</v>
      </c>
      <c r="AH63" s="39" t="str">
        <f t="shared" si="7"/>
        <v>PRI-L</v>
      </c>
      <c r="AI63" s="39" t="str">
        <f t="shared" si="7"/>
        <v>PAN-L</v>
      </c>
      <c r="AJ63" s="39" t="str">
        <f t="shared" si="7"/>
        <v>PRD-L</v>
      </c>
      <c r="AK63" s="39" t="str">
        <f t="shared" si="7"/>
        <v>PAN-L</v>
      </c>
      <c r="AL63" s="39" t="str">
        <f t="shared" si="7"/>
        <v>PRI-L</v>
      </c>
      <c r="AM63" s="39" t="str">
        <f t="shared" si="7"/>
        <v>PAN-L</v>
      </c>
      <c r="AN63" s="39" t="str">
        <f t="shared" si="7"/>
        <v>PRI-L</v>
      </c>
      <c r="AO63" s="39" t="str">
        <f t="shared" si="7"/>
        <v>PAN-L</v>
      </c>
      <c r="AP63" s="39" t="str">
        <f t="shared" si="7"/>
        <v>PRI-L</v>
      </c>
      <c r="AQ63" s="39" t="str">
        <f t="shared" si="7"/>
        <v>PRD-L</v>
      </c>
      <c r="AR63" s="39" t="str">
        <f t="shared" si="7"/>
        <v>PRI-L</v>
      </c>
      <c r="AS63" s="39" t="str">
        <f t="shared" si="7"/>
        <v>ES-L</v>
      </c>
      <c r="AT63" s="39" t="str">
        <f t="shared" si="7"/>
        <v>PRI-L</v>
      </c>
      <c r="AU63" s="39" t="str">
        <f t="shared" si="7"/>
        <v>PAN-L</v>
      </c>
      <c r="AV63" s="39" t="str">
        <f t="shared" si="7"/>
        <v>PRI-L</v>
      </c>
      <c r="AW63" s="39" t="str">
        <f t="shared" si="7"/>
        <v>PAN-L</v>
      </c>
      <c r="AX63" s="39" t="str">
        <f t="shared" si="7"/>
        <v>PRI-L</v>
      </c>
      <c r="AY63" s="39" t="str">
        <f t="shared" si="7"/>
        <v>PAN-L</v>
      </c>
      <c r="AZ63" s="39" t="str">
        <f t="shared" si="7"/>
        <v>PRI-L</v>
      </c>
      <c r="BA63" s="39" t="str">
        <f t="shared" si="7"/>
        <v>PH-L</v>
      </c>
      <c r="BB63" s="39" t="str">
        <f t="shared" si="7"/>
        <v>PAN-L</v>
      </c>
      <c r="BC63" s="39" t="str">
        <f t="shared" si="7"/>
        <v>MORENA-L</v>
      </c>
      <c r="BD63" s="39" t="str">
        <f t="shared" si="7"/>
        <v>MORENA-L</v>
      </c>
      <c r="BE63" s="39" t="str">
        <f t="shared" si="7"/>
        <v>PNA-L</v>
      </c>
      <c r="BF63" s="39" t="str">
        <f t="shared" si="7"/>
        <v>PAN-L</v>
      </c>
      <c r="BG63" s="39" t="str">
        <f t="shared" si="7"/>
        <v>PVEM-L</v>
      </c>
      <c r="BH63" s="39" t="str">
        <f t="shared" si="7"/>
        <v>PRI-L</v>
      </c>
      <c r="BI63" s="39" t="str">
        <f t="shared" si="7"/>
        <v>MC-L</v>
      </c>
    </row>
    <row r="64" spans="1:61">
      <c r="A64"/>
      <c r="B64" s="39" t="str">
        <f t="shared" ref="B64:BI64" si="8">CONCATENATE(B13, "-L")</f>
        <v>MC-L</v>
      </c>
      <c r="C64" s="39" t="str">
        <f t="shared" si="8"/>
        <v>PAN-L</v>
      </c>
      <c r="D64" s="39" t="str">
        <f t="shared" si="8"/>
        <v>PT-L</v>
      </c>
      <c r="E64" s="39" t="str">
        <f t="shared" si="8"/>
        <v>PRI-L</v>
      </c>
      <c r="F64" s="39" t="str">
        <f t="shared" si="8"/>
        <v>PAN-L</v>
      </c>
      <c r="G64" s="39" t="str">
        <f t="shared" si="8"/>
        <v>PRD-L</v>
      </c>
      <c r="H64" s="39" t="str">
        <f t="shared" si="8"/>
        <v>PAN-L</v>
      </c>
      <c r="I64" s="39" t="str">
        <f t="shared" si="8"/>
        <v>PRI-L</v>
      </c>
      <c r="J64" s="39" t="str">
        <f t="shared" si="8"/>
        <v>PAN-L</v>
      </c>
      <c r="K64" s="39" t="str">
        <f t="shared" si="8"/>
        <v>PRI-L</v>
      </c>
      <c r="L64" s="39" t="str">
        <f t="shared" si="8"/>
        <v>PAN-L</v>
      </c>
      <c r="M64" s="39" t="str">
        <f t="shared" si="8"/>
        <v>PRI-L</v>
      </c>
      <c r="N64" s="39" t="str">
        <f t="shared" si="8"/>
        <v>PRD-L</v>
      </c>
      <c r="O64" s="39" t="str">
        <f t="shared" si="8"/>
        <v>PRI-L</v>
      </c>
      <c r="P64" s="39" t="str">
        <f t="shared" si="8"/>
        <v>PNA-L</v>
      </c>
      <c r="Q64" s="39" t="str">
        <f t="shared" si="8"/>
        <v>PRI-L</v>
      </c>
      <c r="R64" s="39" t="str">
        <f t="shared" si="8"/>
        <v>PAN-L</v>
      </c>
      <c r="S64" s="39" t="str">
        <f t="shared" si="8"/>
        <v>PRI-L</v>
      </c>
      <c r="T64" s="39" t="str">
        <f t="shared" si="8"/>
        <v>PAN-L</v>
      </c>
      <c r="U64" s="39" t="str">
        <f t="shared" si="8"/>
        <v>PRI-L</v>
      </c>
      <c r="V64" s="39" t="str">
        <f t="shared" si="8"/>
        <v>PAN-L</v>
      </c>
      <c r="W64" s="39" t="str">
        <f t="shared" si="8"/>
        <v>PRI-L</v>
      </c>
      <c r="X64" s="39" t="str">
        <f t="shared" si="8"/>
        <v>PH-L</v>
      </c>
      <c r="Y64" s="39" t="str">
        <f t="shared" si="8"/>
        <v>PAN-L</v>
      </c>
      <c r="Z64" s="39" t="str">
        <f t="shared" si="8"/>
        <v>MORENA-L</v>
      </c>
      <c r="AA64" s="39" t="str">
        <f t="shared" si="8"/>
        <v>PRD-L</v>
      </c>
      <c r="AB64" s="39" t="str">
        <f t="shared" si="8"/>
        <v>PNA-L</v>
      </c>
      <c r="AC64" s="39" t="str">
        <f t="shared" si="8"/>
        <v>PAN-L</v>
      </c>
      <c r="AD64" s="39" t="str">
        <f t="shared" si="8"/>
        <v>PVEM-L</v>
      </c>
      <c r="AE64" s="39" t="str">
        <f t="shared" si="8"/>
        <v>PRI-L</v>
      </c>
      <c r="AF64" s="39" t="str">
        <f t="shared" si="8"/>
        <v>MC-L</v>
      </c>
      <c r="AG64" s="39" t="str">
        <f t="shared" si="8"/>
        <v>PAN-L</v>
      </c>
      <c r="AH64" s="39" t="str">
        <f t="shared" si="8"/>
        <v>PT-L</v>
      </c>
      <c r="AI64" s="39" t="str">
        <f t="shared" si="8"/>
        <v>PRI-L</v>
      </c>
      <c r="AJ64" s="39" t="str">
        <f t="shared" si="8"/>
        <v>PAN-L</v>
      </c>
      <c r="AK64" s="39" t="str">
        <f t="shared" si="8"/>
        <v>PRD-L</v>
      </c>
      <c r="AL64" s="39" t="str">
        <f t="shared" si="8"/>
        <v>PAN-L</v>
      </c>
      <c r="AM64" s="39" t="str">
        <f t="shared" si="8"/>
        <v>PRI-L</v>
      </c>
      <c r="AN64" s="39" t="str">
        <f t="shared" si="8"/>
        <v>PAN-L</v>
      </c>
      <c r="AO64" s="39" t="str">
        <f t="shared" si="8"/>
        <v>PRI-L</v>
      </c>
      <c r="AP64" s="39" t="str">
        <f t="shared" si="8"/>
        <v>PAN-L</v>
      </c>
      <c r="AQ64" s="39" t="str">
        <f t="shared" si="8"/>
        <v>PRI-L</v>
      </c>
      <c r="AR64" s="39" t="str">
        <f t="shared" si="8"/>
        <v>PRD-L</v>
      </c>
      <c r="AS64" s="39" t="str">
        <f t="shared" si="8"/>
        <v>PRI-L</v>
      </c>
      <c r="AT64" s="39" t="str">
        <f t="shared" si="8"/>
        <v>ES-L</v>
      </c>
      <c r="AU64" s="39" t="str">
        <f t="shared" si="8"/>
        <v>PRI-L</v>
      </c>
      <c r="AV64" s="39" t="str">
        <f t="shared" si="8"/>
        <v>PAN-L</v>
      </c>
      <c r="AW64" s="39" t="str">
        <f t="shared" si="8"/>
        <v>PRI-L</v>
      </c>
      <c r="AX64" s="39" t="str">
        <f t="shared" si="8"/>
        <v>PAN-L</v>
      </c>
      <c r="AY64" s="39" t="str">
        <f t="shared" si="8"/>
        <v>PRI-L</v>
      </c>
      <c r="AZ64" s="39" t="str">
        <f t="shared" si="8"/>
        <v>PAN-L</v>
      </c>
      <c r="BA64" s="39" t="str">
        <f t="shared" si="8"/>
        <v>PRI-L</v>
      </c>
      <c r="BB64" s="39" t="str">
        <f t="shared" si="8"/>
        <v>PH-L</v>
      </c>
      <c r="BC64" s="39" t="str">
        <f t="shared" si="8"/>
        <v>PAN-L</v>
      </c>
      <c r="BD64" s="39" t="str">
        <f t="shared" si="8"/>
        <v>MORENA-L</v>
      </c>
      <c r="BE64" s="39" t="str">
        <f t="shared" si="8"/>
        <v>C.I.-L</v>
      </c>
      <c r="BF64" s="39" t="str">
        <f t="shared" si="8"/>
        <v>PNA-L</v>
      </c>
      <c r="BG64" s="39" t="str">
        <f t="shared" si="8"/>
        <v>PAN-L</v>
      </c>
      <c r="BH64" s="39" t="str">
        <f t="shared" si="8"/>
        <v>PVEM-L</v>
      </c>
      <c r="BI64" s="39" t="str">
        <f t="shared" si="8"/>
        <v>PRI-L</v>
      </c>
    </row>
    <row r="65" spans="1:61">
      <c r="A65"/>
      <c r="B65" s="39" t="str">
        <f t="shared" ref="B65:BI65" si="9">CONCATENATE(B14, "-L")</f>
        <v>PRI-L</v>
      </c>
      <c r="C65" s="39" t="str">
        <f t="shared" si="9"/>
        <v>MC-L</v>
      </c>
      <c r="D65" s="39" t="str">
        <f t="shared" si="9"/>
        <v>PAN-L</v>
      </c>
      <c r="E65" s="39" t="str">
        <f t="shared" si="9"/>
        <v>PNA-L</v>
      </c>
      <c r="F65" s="39" t="str">
        <f t="shared" si="9"/>
        <v>PRI-L</v>
      </c>
      <c r="G65" s="39" t="str">
        <f t="shared" si="9"/>
        <v>PAN-L</v>
      </c>
      <c r="H65" s="39" t="str">
        <f t="shared" si="9"/>
        <v>PRD-L</v>
      </c>
      <c r="I65" s="39" t="str">
        <f t="shared" si="9"/>
        <v>PAN-L</v>
      </c>
      <c r="J65" s="39" t="str">
        <f t="shared" si="9"/>
        <v>PRI-L</v>
      </c>
      <c r="K65" s="39" t="str">
        <f t="shared" si="9"/>
        <v>PAN-L</v>
      </c>
      <c r="L65" s="39" t="str">
        <f t="shared" si="9"/>
        <v>PRI-L</v>
      </c>
      <c r="M65" s="39" t="str">
        <f t="shared" si="9"/>
        <v>PAN-L</v>
      </c>
      <c r="N65" s="39" t="str">
        <f t="shared" si="9"/>
        <v>PRI-L</v>
      </c>
      <c r="O65" s="39" t="str">
        <f t="shared" si="9"/>
        <v>PRD-L</v>
      </c>
      <c r="P65" s="39" t="str">
        <f t="shared" si="9"/>
        <v>PRI-L</v>
      </c>
      <c r="Q65" s="39" t="str">
        <f t="shared" si="9"/>
        <v>ES-L</v>
      </c>
      <c r="R65" s="39" t="str">
        <f t="shared" si="9"/>
        <v>PRI-L</v>
      </c>
      <c r="S65" s="39" t="str">
        <f t="shared" si="9"/>
        <v>PAN-L</v>
      </c>
      <c r="T65" s="39" t="str">
        <f t="shared" si="9"/>
        <v>PRI-L</v>
      </c>
      <c r="U65" s="39" t="str">
        <f t="shared" si="9"/>
        <v>PAN-L</v>
      </c>
      <c r="V65" s="39" t="str">
        <f t="shared" si="9"/>
        <v>PRI-L</v>
      </c>
      <c r="W65" s="39" t="str">
        <f t="shared" si="9"/>
        <v>PAN-L</v>
      </c>
      <c r="X65" s="39" t="str">
        <f t="shared" si="9"/>
        <v>PRI-L</v>
      </c>
      <c r="Y65" s="39" t="str">
        <f t="shared" si="9"/>
        <v>PH-L</v>
      </c>
      <c r="Z65" s="39" t="str">
        <f t="shared" si="9"/>
        <v>PAN-L</v>
      </c>
      <c r="AA65" s="39" t="str">
        <f t="shared" si="9"/>
        <v>MORENA-L</v>
      </c>
      <c r="AB65" s="39" t="str">
        <f t="shared" si="9"/>
        <v>PT-L</v>
      </c>
      <c r="AC65" s="39" t="str">
        <f t="shared" si="9"/>
        <v>PNA-L</v>
      </c>
      <c r="AD65" s="39" t="str">
        <f t="shared" si="9"/>
        <v>PAN-L</v>
      </c>
      <c r="AE65" s="39" t="str">
        <f t="shared" si="9"/>
        <v>PVEM-L</v>
      </c>
      <c r="AF65" s="39" t="str">
        <f t="shared" si="9"/>
        <v>PRI-L</v>
      </c>
      <c r="AG65" s="39" t="str">
        <f t="shared" si="9"/>
        <v>MC-L</v>
      </c>
      <c r="AH65" s="39" t="str">
        <f t="shared" si="9"/>
        <v>PAN-L</v>
      </c>
      <c r="AI65" s="39" t="str">
        <f t="shared" si="9"/>
        <v>PT-L</v>
      </c>
      <c r="AJ65" s="39" t="str">
        <f t="shared" si="9"/>
        <v>PRI-L</v>
      </c>
      <c r="AK65" s="39" t="str">
        <f t="shared" si="9"/>
        <v>PAN-L</v>
      </c>
      <c r="AL65" s="39" t="str">
        <f t="shared" si="9"/>
        <v>PRD-L</v>
      </c>
      <c r="AM65" s="39" t="str">
        <f t="shared" si="9"/>
        <v>PAN-L</v>
      </c>
      <c r="AN65" s="39" t="str">
        <f t="shared" si="9"/>
        <v>PRI-L</v>
      </c>
      <c r="AO65" s="39" t="str">
        <f t="shared" si="9"/>
        <v>PAN-L</v>
      </c>
      <c r="AP65" s="39" t="str">
        <f t="shared" si="9"/>
        <v>PRI-L</v>
      </c>
      <c r="AQ65" s="39" t="str">
        <f t="shared" si="9"/>
        <v>PAN-L</v>
      </c>
      <c r="AR65" s="39" t="str">
        <f t="shared" si="9"/>
        <v>PRI-L</v>
      </c>
      <c r="AS65" s="39" t="str">
        <f t="shared" si="9"/>
        <v>PRD-L</v>
      </c>
      <c r="AT65" s="39" t="str">
        <f t="shared" si="9"/>
        <v>PRI-L</v>
      </c>
      <c r="AU65" s="39" t="str">
        <f t="shared" si="9"/>
        <v>ES-L</v>
      </c>
      <c r="AV65" s="39" t="str">
        <f t="shared" si="9"/>
        <v>PRI-L</v>
      </c>
      <c r="AW65" s="39" t="str">
        <f t="shared" si="9"/>
        <v>PAN-L</v>
      </c>
      <c r="AX65" s="39" t="str">
        <f t="shared" si="9"/>
        <v>PRI-L</v>
      </c>
      <c r="AY65" s="39" t="str">
        <f t="shared" si="9"/>
        <v>PAN-L</v>
      </c>
      <c r="AZ65" s="39" t="str">
        <f t="shared" si="9"/>
        <v>PRI-L</v>
      </c>
      <c r="BA65" s="39" t="str">
        <f t="shared" si="9"/>
        <v>PAN-L</v>
      </c>
      <c r="BB65" s="39" t="str">
        <f t="shared" si="9"/>
        <v>PRI-L</v>
      </c>
      <c r="BC65" s="39" t="str">
        <f t="shared" si="9"/>
        <v>PH-L</v>
      </c>
      <c r="BD65" s="39" t="str">
        <f t="shared" si="9"/>
        <v>PAN-L</v>
      </c>
      <c r="BE65" s="39" t="str">
        <f t="shared" si="9"/>
        <v>MORENA-L</v>
      </c>
      <c r="BF65" s="39" t="str">
        <f t="shared" si="9"/>
        <v>PH-L</v>
      </c>
      <c r="BG65" s="39" t="str">
        <f t="shared" si="9"/>
        <v>PNA-L</v>
      </c>
      <c r="BH65" s="39" t="str">
        <f t="shared" si="9"/>
        <v>PAN-L</v>
      </c>
      <c r="BI65" s="39" t="str">
        <f t="shared" si="9"/>
        <v>PVEM-L</v>
      </c>
    </row>
    <row r="66" spans="1:61">
      <c r="A66"/>
      <c r="B66" s="39" t="str">
        <f t="shared" ref="B66:BI66" si="10">CONCATENATE(B15, "-L")</f>
        <v>PVEM-L</v>
      </c>
      <c r="C66" s="39" t="str">
        <f t="shared" si="10"/>
        <v>PRI-L</v>
      </c>
      <c r="D66" s="39" t="str">
        <f t="shared" si="10"/>
        <v>PRI-L</v>
      </c>
      <c r="E66" s="39" t="str">
        <f t="shared" si="10"/>
        <v>PAN-L</v>
      </c>
      <c r="F66" s="39" t="str">
        <f t="shared" si="10"/>
        <v>PT-L</v>
      </c>
      <c r="G66" s="39" t="str">
        <f t="shared" si="10"/>
        <v>PRI-L</v>
      </c>
      <c r="H66" s="39" t="str">
        <f t="shared" si="10"/>
        <v>PAN-L</v>
      </c>
      <c r="I66" s="39" t="str">
        <f t="shared" si="10"/>
        <v>PRD-L</v>
      </c>
      <c r="J66" s="39" t="str">
        <f t="shared" si="10"/>
        <v>PAN-L</v>
      </c>
      <c r="K66" s="39" t="str">
        <f t="shared" si="10"/>
        <v>PRI-L</v>
      </c>
      <c r="L66" s="39" t="str">
        <f t="shared" si="10"/>
        <v>PAN-L</v>
      </c>
      <c r="M66" s="39" t="str">
        <f t="shared" si="10"/>
        <v>PRI-L</v>
      </c>
      <c r="N66" s="39" t="str">
        <f t="shared" si="10"/>
        <v>PAN-L</v>
      </c>
      <c r="O66" s="39" t="str">
        <f t="shared" si="10"/>
        <v>PRI-L</v>
      </c>
      <c r="P66" s="39" t="str">
        <f t="shared" si="10"/>
        <v>PRD-L</v>
      </c>
      <c r="Q66" s="39" t="str">
        <f t="shared" si="10"/>
        <v>PRI-L</v>
      </c>
      <c r="R66" s="39" t="str">
        <f t="shared" si="10"/>
        <v>PNA-L</v>
      </c>
      <c r="S66" s="39" t="str">
        <f t="shared" si="10"/>
        <v>PRI-L</v>
      </c>
      <c r="T66" s="39" t="str">
        <f t="shared" si="10"/>
        <v>PAN-L</v>
      </c>
      <c r="U66" s="39" t="str">
        <f t="shared" si="10"/>
        <v>PRI-L</v>
      </c>
      <c r="V66" s="39" t="str">
        <f t="shared" si="10"/>
        <v>PAN-L</v>
      </c>
      <c r="W66" s="39" t="str">
        <f t="shared" si="10"/>
        <v>PRI-L</v>
      </c>
      <c r="X66" s="39" t="str">
        <f t="shared" si="10"/>
        <v>PAN-L</v>
      </c>
      <c r="Y66" s="39" t="str">
        <f t="shared" si="10"/>
        <v>PRI-L</v>
      </c>
      <c r="Z66" s="39" t="str">
        <f t="shared" si="10"/>
        <v>PH-L</v>
      </c>
      <c r="AA66" s="39" t="str">
        <f t="shared" si="10"/>
        <v>PAN-L</v>
      </c>
      <c r="AB66" s="39" t="str">
        <f t="shared" si="10"/>
        <v>MORENA-L</v>
      </c>
      <c r="AC66" s="39" t="str">
        <f t="shared" si="10"/>
        <v>C.I.-L</v>
      </c>
      <c r="AD66" s="39" t="str">
        <f t="shared" si="10"/>
        <v>PNA-L</v>
      </c>
      <c r="AE66" s="39" t="str">
        <f t="shared" si="10"/>
        <v>PAN-L</v>
      </c>
      <c r="AF66" s="39" t="str">
        <f t="shared" si="10"/>
        <v>PVEM-L</v>
      </c>
      <c r="AG66" s="39" t="str">
        <f t="shared" si="10"/>
        <v>PRI-L</v>
      </c>
      <c r="AH66" s="39" t="str">
        <f t="shared" si="10"/>
        <v>MC-L</v>
      </c>
      <c r="AI66" s="39" t="str">
        <f t="shared" si="10"/>
        <v>PAN-L</v>
      </c>
      <c r="AJ66" s="39" t="str">
        <f t="shared" si="10"/>
        <v>PT-L</v>
      </c>
      <c r="AK66" s="39" t="str">
        <f t="shared" si="10"/>
        <v>PRI-L</v>
      </c>
      <c r="AL66" s="39" t="str">
        <f t="shared" si="10"/>
        <v>PAN-L</v>
      </c>
      <c r="AM66" s="39" t="str">
        <f t="shared" si="10"/>
        <v>PRD-L</v>
      </c>
      <c r="AN66" s="39" t="str">
        <f t="shared" si="10"/>
        <v>PAN-L</v>
      </c>
      <c r="AO66" s="39" t="str">
        <f t="shared" si="10"/>
        <v>PRI-L</v>
      </c>
      <c r="AP66" s="39" t="str">
        <f t="shared" si="10"/>
        <v>PAN-L</v>
      </c>
      <c r="AQ66" s="39" t="str">
        <f t="shared" si="10"/>
        <v>PRI-L</v>
      </c>
      <c r="AR66" s="39" t="str">
        <f t="shared" si="10"/>
        <v>PAN-L</v>
      </c>
      <c r="AS66" s="39" t="str">
        <f t="shared" si="10"/>
        <v>PRI-L</v>
      </c>
      <c r="AT66" s="39" t="str">
        <f t="shared" si="10"/>
        <v>PRD-L</v>
      </c>
      <c r="AU66" s="39" t="str">
        <f t="shared" si="10"/>
        <v>PRI-L</v>
      </c>
      <c r="AV66" s="39" t="str">
        <f t="shared" si="10"/>
        <v>ES-L</v>
      </c>
      <c r="AW66" s="39" t="str">
        <f t="shared" si="10"/>
        <v>PRI-L</v>
      </c>
      <c r="AX66" s="39" t="str">
        <f t="shared" si="10"/>
        <v>PAN-L</v>
      </c>
      <c r="AY66" s="39" t="str">
        <f t="shared" si="10"/>
        <v>PRI-L</v>
      </c>
      <c r="AZ66" s="39" t="str">
        <f t="shared" si="10"/>
        <v>PAN-L</v>
      </c>
      <c r="BA66" s="39" t="str">
        <f t="shared" si="10"/>
        <v>PRI-L</v>
      </c>
      <c r="BB66" s="39" t="str">
        <f t="shared" si="10"/>
        <v>PAN-L</v>
      </c>
      <c r="BC66" s="39" t="str">
        <f t="shared" si="10"/>
        <v>PRI-L</v>
      </c>
      <c r="BD66" s="39" t="str">
        <f t="shared" si="10"/>
        <v>PH-L</v>
      </c>
      <c r="BE66" s="39" t="str">
        <f t="shared" si="10"/>
        <v>PAN-L</v>
      </c>
      <c r="BF66" s="39" t="str">
        <f t="shared" si="10"/>
        <v>MORENA-L</v>
      </c>
      <c r="BG66" s="39" t="str">
        <f t="shared" si="10"/>
        <v>C.I.-L</v>
      </c>
      <c r="BH66" s="39" t="str">
        <f t="shared" si="10"/>
        <v>PNA-L</v>
      </c>
      <c r="BI66" s="39" t="str">
        <f t="shared" si="10"/>
        <v>PAN-L</v>
      </c>
    </row>
    <row r="67" spans="1:61">
      <c r="A67"/>
      <c r="B67" s="39" t="str">
        <f t="shared" ref="B67:BI67" si="11">CONCATENATE(B16, "-L")</f>
        <v>PAN-L</v>
      </c>
      <c r="C67" s="39" t="str">
        <f t="shared" si="11"/>
        <v>PVEM-L</v>
      </c>
      <c r="D67" s="39" t="str">
        <f t="shared" si="11"/>
        <v>PRI-L</v>
      </c>
      <c r="E67" s="39" t="str">
        <f t="shared" si="11"/>
        <v>MC-L</v>
      </c>
      <c r="F67" s="39" t="str">
        <f t="shared" si="11"/>
        <v>PAN-L</v>
      </c>
      <c r="G67" s="39" t="str">
        <f t="shared" si="11"/>
        <v>PNA-L</v>
      </c>
      <c r="H67" s="39" t="str">
        <f t="shared" si="11"/>
        <v>PRI-L</v>
      </c>
      <c r="I67" s="39" t="str">
        <f t="shared" si="11"/>
        <v>PAN-L</v>
      </c>
      <c r="J67" s="39" t="str">
        <f t="shared" si="11"/>
        <v>PRD-L</v>
      </c>
      <c r="K67" s="39" t="str">
        <f t="shared" si="11"/>
        <v>PAN-L</v>
      </c>
      <c r="L67" s="39" t="str">
        <f t="shared" si="11"/>
        <v>PRI-L</v>
      </c>
      <c r="M67" s="39" t="str">
        <f t="shared" si="11"/>
        <v>PAN-L</v>
      </c>
      <c r="N67" s="39" t="str">
        <f t="shared" si="11"/>
        <v>PRI-L</v>
      </c>
      <c r="O67" s="39" t="str">
        <f t="shared" si="11"/>
        <v>PAN-L</v>
      </c>
      <c r="P67" s="39" t="str">
        <f t="shared" si="11"/>
        <v>PRI-L</v>
      </c>
      <c r="Q67" s="39" t="str">
        <f t="shared" si="11"/>
        <v>PRD-L</v>
      </c>
      <c r="R67" s="39" t="str">
        <f t="shared" si="11"/>
        <v>PRI-L</v>
      </c>
      <c r="S67" s="39" t="str">
        <f t="shared" si="11"/>
        <v>ES-L</v>
      </c>
      <c r="T67" s="39" t="str">
        <f t="shared" si="11"/>
        <v>PRI-L</v>
      </c>
      <c r="U67" s="39" t="str">
        <f t="shared" si="11"/>
        <v>PAN-L</v>
      </c>
      <c r="V67" s="39" t="str">
        <f t="shared" si="11"/>
        <v>PRI-L</v>
      </c>
      <c r="W67" s="39" t="str">
        <f t="shared" si="11"/>
        <v>PAN-L</v>
      </c>
      <c r="X67" s="39" t="str">
        <f t="shared" si="11"/>
        <v>PRI-L</v>
      </c>
      <c r="Y67" s="39" t="str">
        <f t="shared" si="11"/>
        <v>PAN-L</v>
      </c>
      <c r="Z67" s="39" t="str">
        <f t="shared" si="11"/>
        <v>PRI-L</v>
      </c>
      <c r="AA67" s="39" t="str">
        <f t="shared" si="11"/>
        <v>PH-L</v>
      </c>
      <c r="AB67" s="39" t="str">
        <f t="shared" si="11"/>
        <v>PAN-L</v>
      </c>
      <c r="AC67" s="39" t="str">
        <f t="shared" si="11"/>
        <v>MORENA-L</v>
      </c>
      <c r="AD67" s="39" t="str">
        <f t="shared" si="11"/>
        <v>PVEM-L</v>
      </c>
      <c r="AE67" s="39" t="str">
        <f t="shared" si="11"/>
        <v>PNA-L</v>
      </c>
      <c r="AF67" s="39" t="str">
        <f t="shared" si="11"/>
        <v>PAN-L</v>
      </c>
      <c r="AG67" s="39" t="str">
        <f t="shared" si="11"/>
        <v>PVEM-L</v>
      </c>
      <c r="AH67" s="39" t="str">
        <f t="shared" si="11"/>
        <v>PRI-L</v>
      </c>
      <c r="AI67" s="39" t="str">
        <f t="shared" si="11"/>
        <v>MC-L</v>
      </c>
      <c r="AJ67" s="39" t="str">
        <f t="shared" si="11"/>
        <v>PAN-L</v>
      </c>
      <c r="AK67" s="39" t="str">
        <f t="shared" si="11"/>
        <v>PT-L</v>
      </c>
      <c r="AL67" s="39" t="str">
        <f t="shared" si="11"/>
        <v>PRI-L</v>
      </c>
      <c r="AM67" s="39" t="str">
        <f t="shared" si="11"/>
        <v>PAN-L</v>
      </c>
      <c r="AN67" s="39" t="str">
        <f t="shared" si="11"/>
        <v>PRD-L</v>
      </c>
      <c r="AO67" s="39" t="str">
        <f t="shared" si="11"/>
        <v>PAN-L</v>
      </c>
      <c r="AP67" s="39" t="str">
        <f t="shared" si="11"/>
        <v>PRI-L</v>
      </c>
      <c r="AQ67" s="39" t="str">
        <f t="shared" si="11"/>
        <v>PAN-L</v>
      </c>
      <c r="AR67" s="39" t="str">
        <f t="shared" si="11"/>
        <v>PRI-L</v>
      </c>
      <c r="AS67" s="39" t="str">
        <f t="shared" si="11"/>
        <v>PAN-L</v>
      </c>
      <c r="AT67" s="39" t="str">
        <f t="shared" si="11"/>
        <v>PRI-L</v>
      </c>
      <c r="AU67" s="39" t="str">
        <f t="shared" si="11"/>
        <v>PRD-L</v>
      </c>
      <c r="AV67" s="39" t="str">
        <f t="shared" si="11"/>
        <v>PRI-L</v>
      </c>
      <c r="AW67" s="39" t="str">
        <f t="shared" si="11"/>
        <v>ES-L</v>
      </c>
      <c r="AX67" s="39" t="str">
        <f t="shared" si="11"/>
        <v>PRI-L</v>
      </c>
      <c r="AY67" s="39" t="str">
        <f t="shared" si="11"/>
        <v>PAN-L</v>
      </c>
      <c r="AZ67" s="39" t="str">
        <f t="shared" si="11"/>
        <v>PRI-L</v>
      </c>
      <c r="BA67" s="39" t="str">
        <f t="shared" si="11"/>
        <v>PAN-L</v>
      </c>
      <c r="BB67" s="39" t="str">
        <f t="shared" si="11"/>
        <v>PRI-L</v>
      </c>
      <c r="BC67" s="39" t="str">
        <f t="shared" si="11"/>
        <v>PAN-L</v>
      </c>
      <c r="BD67" s="39" t="str">
        <f t="shared" si="11"/>
        <v>PRI-L</v>
      </c>
      <c r="BE67" s="39" t="str">
        <f t="shared" si="11"/>
        <v>PH-L</v>
      </c>
      <c r="BF67" s="39" t="str">
        <f t="shared" si="11"/>
        <v>PAN-L</v>
      </c>
      <c r="BG67" s="39" t="str">
        <f t="shared" si="11"/>
        <v>MORENA-L</v>
      </c>
      <c r="BH67" s="39" t="str">
        <f t="shared" si="11"/>
        <v>ES-L</v>
      </c>
      <c r="BI67" s="39" t="str">
        <f t="shared" si="11"/>
        <v>PNA-L</v>
      </c>
    </row>
    <row r="68" spans="1:61">
      <c r="A68"/>
      <c r="B68" s="39" t="str">
        <f t="shared" ref="B68:BI68" si="12">CONCATENATE(B17, "-L")</f>
        <v>PNA-L</v>
      </c>
      <c r="C68" s="39" t="str">
        <f t="shared" si="12"/>
        <v>PAN-L</v>
      </c>
      <c r="D68" s="39" t="str">
        <f t="shared" si="12"/>
        <v>PVEM-L</v>
      </c>
      <c r="E68" s="39" t="str">
        <f t="shared" si="12"/>
        <v>PRI-L</v>
      </c>
      <c r="F68" s="39" t="str">
        <f t="shared" si="12"/>
        <v>PRI-L</v>
      </c>
      <c r="G68" s="39" t="str">
        <f t="shared" si="12"/>
        <v>PAN-L</v>
      </c>
      <c r="H68" s="39" t="str">
        <f t="shared" si="12"/>
        <v>PT-L</v>
      </c>
      <c r="I68" s="39" t="str">
        <f t="shared" si="12"/>
        <v>PRI-L</v>
      </c>
      <c r="J68" s="39" t="str">
        <f t="shared" si="12"/>
        <v>PAN-L</v>
      </c>
      <c r="K68" s="39" t="str">
        <f t="shared" si="12"/>
        <v>PRD-L</v>
      </c>
      <c r="L68" s="39" t="str">
        <f t="shared" si="12"/>
        <v>PAN-L</v>
      </c>
      <c r="M68" s="39" t="str">
        <f t="shared" si="12"/>
        <v>PRI-L</v>
      </c>
      <c r="N68" s="39" t="str">
        <f t="shared" si="12"/>
        <v>PAN-L</v>
      </c>
      <c r="O68" s="39" t="str">
        <f t="shared" si="12"/>
        <v>PRI-L</v>
      </c>
      <c r="P68" s="39" t="str">
        <f t="shared" si="12"/>
        <v>PAN-L</v>
      </c>
      <c r="Q68" s="39" t="str">
        <f t="shared" si="12"/>
        <v>PRI-L</v>
      </c>
      <c r="R68" s="39" t="str">
        <f t="shared" si="12"/>
        <v>PRD-L</v>
      </c>
      <c r="S68" s="39" t="str">
        <f t="shared" si="12"/>
        <v>PRI-L</v>
      </c>
      <c r="T68" s="39" t="str">
        <f t="shared" si="12"/>
        <v>PNA-L</v>
      </c>
      <c r="U68" s="39" t="str">
        <f t="shared" si="12"/>
        <v>PRI-L</v>
      </c>
      <c r="V68" s="39" t="str">
        <f t="shared" si="12"/>
        <v>PAN-L</v>
      </c>
      <c r="W68" s="39" t="str">
        <f t="shared" si="12"/>
        <v>PRI-L</v>
      </c>
      <c r="X68" s="39" t="str">
        <f t="shared" si="12"/>
        <v>PAN-L</v>
      </c>
      <c r="Y68" s="39" t="str">
        <f t="shared" si="12"/>
        <v>PRI-L</v>
      </c>
      <c r="Z68" s="39" t="str">
        <f t="shared" si="12"/>
        <v>PAN-L</v>
      </c>
      <c r="AA68" s="39" t="str">
        <f t="shared" si="12"/>
        <v>PRI-L</v>
      </c>
      <c r="AB68" s="39" t="str">
        <f t="shared" si="12"/>
        <v>PH-L</v>
      </c>
      <c r="AC68" s="39" t="str">
        <f t="shared" si="12"/>
        <v>PAN-L</v>
      </c>
      <c r="AD68" s="39" t="str">
        <f t="shared" si="12"/>
        <v>MORENA-L</v>
      </c>
      <c r="AE68" s="39" t="str">
        <f t="shared" si="12"/>
        <v>MC-L</v>
      </c>
      <c r="AF68" s="39" t="str">
        <f t="shared" si="12"/>
        <v>PNA-L</v>
      </c>
      <c r="AG68" s="39" t="str">
        <f t="shared" si="12"/>
        <v>PAN-L</v>
      </c>
      <c r="AH68" s="39" t="str">
        <f t="shared" si="12"/>
        <v>PVEM-L</v>
      </c>
      <c r="AI68" s="39" t="str">
        <f t="shared" si="12"/>
        <v>PRI-L</v>
      </c>
      <c r="AJ68" s="39" t="str">
        <f t="shared" si="12"/>
        <v>MC-L</v>
      </c>
      <c r="AK68" s="39" t="str">
        <f t="shared" si="12"/>
        <v>PAN-L</v>
      </c>
      <c r="AL68" s="39" t="str">
        <f t="shared" si="12"/>
        <v>PT-L</v>
      </c>
      <c r="AM68" s="39" t="str">
        <f t="shared" si="12"/>
        <v>PRI-L</v>
      </c>
      <c r="AN68" s="39" t="str">
        <f t="shared" si="12"/>
        <v>PAN-L</v>
      </c>
      <c r="AO68" s="39" t="str">
        <f t="shared" si="12"/>
        <v>PRD-L</v>
      </c>
      <c r="AP68" s="39" t="str">
        <f t="shared" si="12"/>
        <v>PAN-L</v>
      </c>
      <c r="AQ68" s="39" t="str">
        <f t="shared" si="12"/>
        <v>PRI-L</v>
      </c>
      <c r="AR68" s="39" t="str">
        <f t="shared" si="12"/>
        <v>PAN-L</v>
      </c>
      <c r="AS68" s="39" t="str">
        <f t="shared" si="12"/>
        <v>PRI-L</v>
      </c>
      <c r="AT68" s="39" t="str">
        <f t="shared" si="12"/>
        <v>PAN-L</v>
      </c>
      <c r="AU68" s="39" t="str">
        <f t="shared" si="12"/>
        <v>PRI-L</v>
      </c>
      <c r="AV68" s="39" t="str">
        <f t="shared" si="12"/>
        <v>PRD-L</v>
      </c>
      <c r="AW68" s="39" t="str">
        <f t="shared" si="12"/>
        <v>PRI-L</v>
      </c>
      <c r="AX68" s="39" t="str">
        <f t="shared" si="12"/>
        <v>ES-L</v>
      </c>
      <c r="AY68" s="39" t="str">
        <f t="shared" si="12"/>
        <v>PRI-L</v>
      </c>
      <c r="AZ68" s="39" t="str">
        <f t="shared" si="12"/>
        <v>PAN-L</v>
      </c>
      <c r="BA68" s="39" t="str">
        <f t="shared" si="12"/>
        <v>PRI-L</v>
      </c>
      <c r="BB68" s="39" t="str">
        <f t="shared" si="12"/>
        <v>PAN-L</v>
      </c>
      <c r="BC68" s="39" t="str">
        <f t="shared" si="12"/>
        <v>PRI-L</v>
      </c>
      <c r="BD68" s="39" t="str">
        <f t="shared" si="12"/>
        <v>PAN-L</v>
      </c>
      <c r="BE68" s="39" t="str">
        <f t="shared" si="12"/>
        <v>PRI-L</v>
      </c>
      <c r="BF68" s="39" t="str">
        <f t="shared" si="12"/>
        <v>PH-L</v>
      </c>
      <c r="BG68" s="39" t="str">
        <f t="shared" si="12"/>
        <v>PAN-L</v>
      </c>
      <c r="BH68" s="39" t="str">
        <f t="shared" si="12"/>
        <v>MORENA-L</v>
      </c>
      <c r="BI68" s="39" t="str">
        <f t="shared" si="12"/>
        <v>C.I.-L</v>
      </c>
    </row>
    <row r="69" spans="1:61">
      <c r="A69"/>
      <c r="B69" s="39" t="str">
        <f t="shared" ref="B69:BI69" si="13">CONCATENATE(B18, "-L")</f>
        <v>PAN-L</v>
      </c>
      <c r="C69" s="39" t="str">
        <f t="shared" si="13"/>
        <v>PNA-L</v>
      </c>
      <c r="D69" s="39" t="str">
        <f t="shared" si="13"/>
        <v>PAN-L</v>
      </c>
      <c r="E69" s="39" t="str">
        <f t="shared" si="13"/>
        <v>PVEM-L</v>
      </c>
      <c r="F69" s="39" t="str">
        <f t="shared" si="13"/>
        <v>PRI-L</v>
      </c>
      <c r="G69" s="39" t="str">
        <f t="shared" si="13"/>
        <v>MC-L</v>
      </c>
      <c r="H69" s="39" t="str">
        <f t="shared" si="13"/>
        <v>PAN-L</v>
      </c>
      <c r="I69" s="39" t="str">
        <f t="shared" si="13"/>
        <v>PT-L</v>
      </c>
      <c r="J69" s="39" t="str">
        <f t="shared" si="13"/>
        <v>PRI-L</v>
      </c>
      <c r="K69" s="39" t="str">
        <f t="shared" si="13"/>
        <v>PAN-L</v>
      </c>
      <c r="L69" s="39" t="str">
        <f t="shared" si="13"/>
        <v>PRD-L</v>
      </c>
      <c r="M69" s="39" t="str">
        <f t="shared" si="13"/>
        <v>PAN-L</v>
      </c>
      <c r="N69" s="39" t="str">
        <f t="shared" si="13"/>
        <v>PRI-L</v>
      </c>
      <c r="O69" s="39" t="str">
        <f t="shared" si="13"/>
        <v>PAN-L</v>
      </c>
      <c r="P69" s="39" t="str">
        <f t="shared" si="13"/>
        <v>PRI-L</v>
      </c>
      <c r="Q69" s="39" t="str">
        <f t="shared" si="13"/>
        <v>PAN-L</v>
      </c>
      <c r="R69" s="39" t="str">
        <f t="shared" si="13"/>
        <v>PRI-L</v>
      </c>
      <c r="S69" s="39" t="str">
        <f t="shared" si="13"/>
        <v>PRD-L</v>
      </c>
      <c r="T69" s="39" t="str">
        <f t="shared" si="13"/>
        <v>PRI-L</v>
      </c>
      <c r="U69" s="39" t="str">
        <f t="shared" si="13"/>
        <v>ES-L</v>
      </c>
      <c r="V69" s="39" t="str">
        <f t="shared" si="13"/>
        <v>PRI-L</v>
      </c>
      <c r="W69" s="39" t="str">
        <f t="shared" si="13"/>
        <v>PAN-L</v>
      </c>
      <c r="X69" s="39" t="str">
        <f t="shared" si="13"/>
        <v>PRI-L</v>
      </c>
      <c r="Y69" s="39" t="str">
        <f t="shared" si="13"/>
        <v>PAN-L</v>
      </c>
      <c r="Z69" s="39" t="str">
        <f t="shared" si="13"/>
        <v>PRI-L</v>
      </c>
      <c r="AA69" s="39" t="str">
        <f t="shared" si="13"/>
        <v>PAN-L</v>
      </c>
      <c r="AB69" s="39" t="str">
        <f t="shared" si="13"/>
        <v>PRI-L</v>
      </c>
      <c r="AC69" s="39" t="str">
        <f t="shared" si="13"/>
        <v>PH-L</v>
      </c>
      <c r="AD69" s="39" t="str">
        <f t="shared" si="13"/>
        <v>PAN-L</v>
      </c>
      <c r="AE69" s="39" t="str">
        <f t="shared" si="13"/>
        <v>MORENA-L</v>
      </c>
      <c r="AF69" s="39" t="str">
        <f t="shared" si="13"/>
        <v>C.I.-L</v>
      </c>
      <c r="AG69" s="39" t="str">
        <f t="shared" si="13"/>
        <v>PNA-L</v>
      </c>
      <c r="AH69" s="39" t="str">
        <f t="shared" si="13"/>
        <v>PAN-L</v>
      </c>
      <c r="AI69" s="39" t="str">
        <f t="shared" si="13"/>
        <v>PVEM-L</v>
      </c>
      <c r="AJ69" s="39" t="str">
        <f t="shared" si="13"/>
        <v>PRI-L</v>
      </c>
      <c r="AK69" s="39" t="str">
        <f t="shared" si="13"/>
        <v>MC-L</v>
      </c>
      <c r="AL69" s="39" t="str">
        <f t="shared" si="13"/>
        <v>PAN-L</v>
      </c>
      <c r="AM69" s="39" t="str">
        <f t="shared" si="13"/>
        <v>PT-L</v>
      </c>
      <c r="AN69" s="39" t="str">
        <f t="shared" si="13"/>
        <v>PRI-L</v>
      </c>
      <c r="AO69" s="39" t="str">
        <f t="shared" si="13"/>
        <v>PAN-L</v>
      </c>
      <c r="AP69" s="39" t="str">
        <f t="shared" si="13"/>
        <v>PRD-L</v>
      </c>
      <c r="AQ69" s="39" t="str">
        <f t="shared" si="13"/>
        <v>PAN-L</v>
      </c>
      <c r="AR69" s="39" t="str">
        <f t="shared" si="13"/>
        <v>PRI-L</v>
      </c>
      <c r="AS69" s="39" t="str">
        <f t="shared" si="13"/>
        <v>PAN-L</v>
      </c>
      <c r="AT69" s="39" t="str">
        <f t="shared" si="13"/>
        <v>PRI-L</v>
      </c>
      <c r="AU69" s="39" t="str">
        <f t="shared" si="13"/>
        <v>PAN-L</v>
      </c>
      <c r="AV69" s="39" t="str">
        <f t="shared" si="13"/>
        <v>PRI-L</v>
      </c>
      <c r="AW69" s="39" t="str">
        <f t="shared" si="13"/>
        <v>PRD-L</v>
      </c>
      <c r="AX69" s="39" t="str">
        <f t="shared" si="13"/>
        <v>PRI-L</v>
      </c>
      <c r="AY69" s="39" t="str">
        <f t="shared" si="13"/>
        <v>ES-L</v>
      </c>
      <c r="AZ69" s="39" t="str">
        <f t="shared" si="13"/>
        <v>PRI-L</v>
      </c>
      <c r="BA69" s="39" t="str">
        <f t="shared" si="13"/>
        <v>PAN-L</v>
      </c>
      <c r="BB69" s="39" t="str">
        <f t="shared" si="13"/>
        <v>PRI-L</v>
      </c>
      <c r="BC69" s="39" t="str">
        <f t="shared" si="13"/>
        <v>PAN-L</v>
      </c>
      <c r="BD69" s="39" t="str">
        <f t="shared" si="13"/>
        <v>PRI-L</v>
      </c>
      <c r="BE69" s="39" t="str">
        <f t="shared" si="13"/>
        <v>PAN-L</v>
      </c>
      <c r="BF69" s="39" t="str">
        <f t="shared" si="13"/>
        <v>PRI-L</v>
      </c>
      <c r="BG69" s="39" t="str">
        <f t="shared" si="13"/>
        <v>PH-L</v>
      </c>
      <c r="BH69" s="39" t="str">
        <f t="shared" si="13"/>
        <v>PAN-L</v>
      </c>
      <c r="BI69" s="39" t="str">
        <f t="shared" si="13"/>
        <v>MORENA-L</v>
      </c>
    </row>
    <row r="70" spans="1:61">
      <c r="A70"/>
      <c r="B70" s="39" t="str">
        <f t="shared" ref="B70:BI70" si="14">CONCATENATE(B19, "-L")</f>
        <v>MORENA-L</v>
      </c>
      <c r="C70" s="39" t="str">
        <f t="shared" si="14"/>
        <v>PAN-L</v>
      </c>
      <c r="D70" s="39" t="str">
        <f t="shared" si="14"/>
        <v>PNA-L</v>
      </c>
      <c r="E70" s="39" t="str">
        <f t="shared" si="14"/>
        <v>PAN-L</v>
      </c>
      <c r="F70" s="39" t="str">
        <f t="shared" si="14"/>
        <v>PVEM-L</v>
      </c>
      <c r="G70" s="39" t="str">
        <f t="shared" si="14"/>
        <v>PRI-L</v>
      </c>
      <c r="H70" s="39" t="str">
        <f t="shared" si="14"/>
        <v>PRI-L</v>
      </c>
      <c r="I70" s="39" t="str">
        <f t="shared" si="14"/>
        <v>PAN-L</v>
      </c>
      <c r="J70" s="39" t="str">
        <f t="shared" si="14"/>
        <v>PVEM-L</v>
      </c>
      <c r="K70" s="39" t="str">
        <f t="shared" si="14"/>
        <v>PRI-L</v>
      </c>
      <c r="L70" s="39" t="str">
        <f t="shared" si="14"/>
        <v>PAN-L</v>
      </c>
      <c r="M70" s="39" t="str">
        <f t="shared" si="14"/>
        <v>PRD-L</v>
      </c>
      <c r="N70" s="39" t="str">
        <f t="shared" si="14"/>
        <v>PAN-L</v>
      </c>
      <c r="O70" s="39" t="str">
        <f t="shared" si="14"/>
        <v>PRI-L</v>
      </c>
      <c r="P70" s="39" t="str">
        <f t="shared" si="14"/>
        <v>PAN-L</v>
      </c>
      <c r="Q70" s="39" t="str">
        <f t="shared" si="14"/>
        <v>PRI-L</v>
      </c>
      <c r="R70" s="39" t="str">
        <f t="shared" si="14"/>
        <v>PAN-L</v>
      </c>
      <c r="S70" s="39" t="str">
        <f t="shared" si="14"/>
        <v>PRI-L</v>
      </c>
      <c r="T70" s="39" t="str">
        <f t="shared" si="14"/>
        <v>PRD-L</v>
      </c>
      <c r="U70" s="39" t="str">
        <f t="shared" si="14"/>
        <v>PRI-L</v>
      </c>
      <c r="V70" s="39" t="str">
        <f t="shared" si="14"/>
        <v>PNA-L</v>
      </c>
      <c r="W70" s="39" t="str">
        <f t="shared" si="14"/>
        <v>PRI-L</v>
      </c>
      <c r="X70" s="39" t="str">
        <f t="shared" si="14"/>
        <v>PAN-L</v>
      </c>
      <c r="Y70" s="39" t="str">
        <f t="shared" si="14"/>
        <v>PRI-L</v>
      </c>
      <c r="Z70" s="39" t="str">
        <f t="shared" si="14"/>
        <v>PAN-L</v>
      </c>
      <c r="AA70" s="39" t="str">
        <f t="shared" si="14"/>
        <v>PRI-L</v>
      </c>
      <c r="AB70" s="39" t="str">
        <f t="shared" si="14"/>
        <v>PAN-L</v>
      </c>
      <c r="AC70" s="39" t="str">
        <f t="shared" si="14"/>
        <v>PRI-L</v>
      </c>
      <c r="AD70" s="39" t="str">
        <f t="shared" si="14"/>
        <v>PH-L</v>
      </c>
      <c r="AE70" s="39" t="str">
        <f t="shared" si="14"/>
        <v>PAN-L</v>
      </c>
      <c r="AF70" s="39" t="str">
        <f t="shared" si="14"/>
        <v>MORENA-L</v>
      </c>
      <c r="AG70" s="39" t="str">
        <f t="shared" si="14"/>
        <v>AUT-L</v>
      </c>
      <c r="AH70" s="39" t="str">
        <f t="shared" si="14"/>
        <v>PNA-L</v>
      </c>
      <c r="AI70" s="39" t="str">
        <f t="shared" si="14"/>
        <v>PAN-L</v>
      </c>
      <c r="AJ70" s="39" t="str">
        <f t="shared" si="14"/>
        <v>PVEM-L</v>
      </c>
      <c r="AK70" s="39" t="str">
        <f t="shared" si="14"/>
        <v>PRI-L</v>
      </c>
      <c r="AL70" s="39" t="str">
        <f t="shared" si="14"/>
        <v>MC-L</v>
      </c>
      <c r="AM70" s="39" t="str">
        <f t="shared" si="14"/>
        <v>PAN-L</v>
      </c>
      <c r="AN70" s="39" t="str">
        <f t="shared" si="14"/>
        <v>PT-L</v>
      </c>
      <c r="AO70" s="39" t="str">
        <f t="shared" si="14"/>
        <v>PRI-L</v>
      </c>
      <c r="AP70" s="39" t="str">
        <f t="shared" si="14"/>
        <v>PAN-L</v>
      </c>
      <c r="AQ70" s="39" t="str">
        <f t="shared" si="14"/>
        <v>PRD-L</v>
      </c>
      <c r="AR70" s="39" t="str">
        <f t="shared" si="14"/>
        <v>PAN-L</v>
      </c>
      <c r="AS70" s="39" t="str">
        <f t="shared" si="14"/>
        <v>PRI-L</v>
      </c>
      <c r="AT70" s="39" t="str">
        <f t="shared" si="14"/>
        <v>PAN-L</v>
      </c>
      <c r="AU70" s="39" t="str">
        <f t="shared" si="14"/>
        <v>PRI-L</v>
      </c>
      <c r="AV70" s="39" t="str">
        <f t="shared" si="14"/>
        <v>PAN-L</v>
      </c>
      <c r="AW70" s="39" t="str">
        <f t="shared" si="14"/>
        <v>PRI-L</v>
      </c>
      <c r="AX70" s="39" t="str">
        <f t="shared" si="14"/>
        <v>PRD-L</v>
      </c>
      <c r="AY70" s="39" t="str">
        <f t="shared" si="14"/>
        <v>PRI-L</v>
      </c>
      <c r="AZ70" s="39" t="str">
        <f t="shared" si="14"/>
        <v>ES-L</v>
      </c>
      <c r="BA70" s="39" t="str">
        <f t="shared" si="14"/>
        <v>PRI-L</v>
      </c>
      <c r="BB70" s="39" t="str">
        <f t="shared" si="14"/>
        <v>PAN-L</v>
      </c>
      <c r="BC70" s="39" t="str">
        <f t="shared" si="14"/>
        <v>PRI-L</v>
      </c>
      <c r="BD70" s="39" t="str">
        <f t="shared" si="14"/>
        <v>PAN-L</v>
      </c>
      <c r="BE70" s="39" t="str">
        <f t="shared" si="14"/>
        <v>PRI-L</v>
      </c>
      <c r="BF70" s="39" t="str">
        <f t="shared" si="14"/>
        <v>PAN-L</v>
      </c>
      <c r="BG70" s="39" t="str">
        <f t="shared" si="14"/>
        <v>PRI-L</v>
      </c>
      <c r="BH70" s="39" t="str">
        <f t="shared" si="14"/>
        <v>PH-L</v>
      </c>
      <c r="BI70" s="39" t="str">
        <f t="shared" si="14"/>
        <v>PAN-L</v>
      </c>
    </row>
    <row r="71" spans="1:61">
      <c r="B71" s="39" t="str">
        <f t="shared" ref="B71:BI71" si="15">CONCATENATE(B20, "-L")</f>
        <v>PAN-L</v>
      </c>
      <c r="C71" s="39" t="str">
        <f t="shared" si="15"/>
        <v>PRI-L</v>
      </c>
      <c r="D71" s="39" t="str">
        <f t="shared" si="15"/>
        <v>PAN-L</v>
      </c>
      <c r="E71" s="39" t="str">
        <f t="shared" si="15"/>
        <v>PNA-L</v>
      </c>
      <c r="F71" s="39" t="str">
        <f t="shared" si="15"/>
        <v>PAN-L</v>
      </c>
      <c r="G71" s="39" t="str">
        <f t="shared" si="15"/>
        <v>PVEM-L</v>
      </c>
      <c r="H71" s="39" t="str">
        <f t="shared" si="15"/>
        <v>PRI-L</v>
      </c>
      <c r="I71" s="39" t="str">
        <f t="shared" si="15"/>
        <v>MC-L</v>
      </c>
      <c r="J71" s="39" t="str">
        <f t="shared" si="15"/>
        <v>PAN-L</v>
      </c>
      <c r="K71" s="39" t="str">
        <f t="shared" si="15"/>
        <v>PT-L</v>
      </c>
      <c r="L71" s="39" t="str">
        <f t="shared" si="15"/>
        <v>PRI-L</v>
      </c>
      <c r="M71" s="39" t="str">
        <f t="shared" si="15"/>
        <v>PAN-L</v>
      </c>
      <c r="N71" s="39" t="str">
        <f t="shared" si="15"/>
        <v>PRD-L</v>
      </c>
      <c r="O71" s="39" t="str">
        <f t="shared" si="15"/>
        <v>PAN-L</v>
      </c>
      <c r="P71" s="39" t="str">
        <f t="shared" si="15"/>
        <v>PRI-L</v>
      </c>
      <c r="Q71" s="39" t="str">
        <f t="shared" si="15"/>
        <v>PAN-L</v>
      </c>
      <c r="R71" s="39" t="str">
        <f t="shared" si="15"/>
        <v>PRI-L</v>
      </c>
      <c r="S71" s="39" t="str">
        <f t="shared" si="15"/>
        <v>PAN-L</v>
      </c>
      <c r="T71" s="39" t="str">
        <f t="shared" si="15"/>
        <v>PRI-L</v>
      </c>
      <c r="U71" s="39" t="str">
        <f t="shared" si="15"/>
        <v>PRD-L</v>
      </c>
      <c r="V71" s="39" t="str">
        <f t="shared" si="15"/>
        <v>PRI-L</v>
      </c>
      <c r="W71" s="39" t="str">
        <f t="shared" si="15"/>
        <v>ES-L</v>
      </c>
      <c r="X71" s="39" t="str">
        <f t="shared" si="15"/>
        <v>PRI-L</v>
      </c>
      <c r="Y71" s="39" t="str">
        <f t="shared" si="15"/>
        <v>PAN-L</v>
      </c>
      <c r="Z71" s="39" t="str">
        <f t="shared" si="15"/>
        <v>PRI-L</v>
      </c>
      <c r="AA71" s="39" t="str">
        <f t="shared" si="15"/>
        <v>PAN-L</v>
      </c>
      <c r="AB71" s="39" t="str">
        <f t="shared" si="15"/>
        <v>PRI-L</v>
      </c>
      <c r="AC71" s="39" t="str">
        <f t="shared" si="15"/>
        <v>PAN-L</v>
      </c>
      <c r="AD71" s="39" t="str">
        <f t="shared" si="15"/>
        <v>PRI-L</v>
      </c>
      <c r="AE71" s="39" t="str">
        <f t="shared" si="15"/>
        <v>PH-L</v>
      </c>
      <c r="AF71" s="39" t="str">
        <f t="shared" si="15"/>
        <v>PAN-L</v>
      </c>
      <c r="AG71" s="39" t="str">
        <f t="shared" si="15"/>
        <v>MORENA-L</v>
      </c>
      <c r="AH71" s="39" t="str">
        <f t="shared" si="15"/>
        <v>PNA-L</v>
      </c>
      <c r="AI71" s="39" t="str">
        <f t="shared" si="15"/>
        <v>PNA-L</v>
      </c>
      <c r="AJ71" s="39" t="str">
        <f t="shared" si="15"/>
        <v>PAN-L</v>
      </c>
      <c r="AK71" s="39" t="str">
        <f t="shared" si="15"/>
        <v>PVEM-L</v>
      </c>
      <c r="AL71" s="39" t="str">
        <f t="shared" si="15"/>
        <v>PRI-L</v>
      </c>
      <c r="AM71" s="39" t="str">
        <f t="shared" si="15"/>
        <v>MC-L</v>
      </c>
      <c r="AN71" s="39" t="str">
        <f t="shared" si="15"/>
        <v>PAN-L</v>
      </c>
      <c r="AO71" s="39" t="str">
        <f t="shared" si="15"/>
        <v>PT-L</v>
      </c>
      <c r="AP71" s="39" t="str">
        <f t="shared" si="15"/>
        <v>PRI-L</v>
      </c>
      <c r="AQ71" s="39" t="str">
        <f t="shared" si="15"/>
        <v>PAN-L</v>
      </c>
      <c r="AR71" s="39" t="str">
        <f t="shared" si="15"/>
        <v>PRD-L</v>
      </c>
      <c r="AS71" s="39" t="str">
        <f t="shared" si="15"/>
        <v>PAN-L</v>
      </c>
      <c r="AT71" s="39" t="str">
        <f t="shared" si="15"/>
        <v>PRI-L</v>
      </c>
      <c r="AU71" s="39" t="str">
        <f t="shared" si="15"/>
        <v>PAN-L</v>
      </c>
      <c r="AV71" s="39" t="str">
        <f t="shared" si="15"/>
        <v>PRI-L</v>
      </c>
      <c r="AW71" s="39" t="str">
        <f t="shared" si="15"/>
        <v>PAN-L</v>
      </c>
      <c r="AX71" s="39" t="str">
        <f t="shared" si="15"/>
        <v>PRI-L</v>
      </c>
      <c r="AY71" s="39" t="str">
        <f t="shared" si="15"/>
        <v>PRD-L</v>
      </c>
      <c r="AZ71" s="39" t="str">
        <f t="shared" si="15"/>
        <v>PRI-L</v>
      </c>
      <c r="BA71" s="39" t="str">
        <f t="shared" si="15"/>
        <v>ES-L</v>
      </c>
      <c r="BB71" s="39" t="str">
        <f t="shared" si="15"/>
        <v>PRI-L</v>
      </c>
      <c r="BC71" s="39" t="str">
        <f t="shared" si="15"/>
        <v>PAN-L</v>
      </c>
      <c r="BD71" s="39" t="str">
        <f t="shared" si="15"/>
        <v>PRI-L</v>
      </c>
      <c r="BE71" s="39" t="str">
        <f t="shared" si="15"/>
        <v>PAN-L</v>
      </c>
      <c r="BF71" s="39" t="str">
        <f t="shared" si="15"/>
        <v>PRI-L</v>
      </c>
      <c r="BG71" s="39" t="str">
        <f t="shared" si="15"/>
        <v>PAN-L</v>
      </c>
      <c r="BH71" s="39" t="str">
        <f t="shared" si="15"/>
        <v>PRI-L</v>
      </c>
      <c r="BI71" s="39" t="str">
        <f t="shared" si="15"/>
        <v>PH-L</v>
      </c>
    </row>
    <row r="72" spans="1:61">
      <c r="B72" s="39" t="str">
        <f t="shared" ref="B72:BI72" si="16">CONCATENATE(B21, "-L")</f>
        <v>PH-L</v>
      </c>
      <c r="C72" s="39" t="str">
        <f t="shared" si="16"/>
        <v>PAN-L</v>
      </c>
      <c r="D72" s="39" t="str">
        <f t="shared" si="16"/>
        <v>MORENA-L</v>
      </c>
      <c r="E72" s="39" t="str">
        <f t="shared" si="16"/>
        <v>PAN-L</v>
      </c>
      <c r="F72" s="39" t="str">
        <f t="shared" si="16"/>
        <v>PNA-L</v>
      </c>
      <c r="G72" s="39" t="str">
        <f t="shared" si="16"/>
        <v>PAN-L</v>
      </c>
      <c r="H72" s="39" t="str">
        <f t="shared" si="16"/>
        <v>PVEM-L</v>
      </c>
      <c r="I72" s="39" t="str">
        <f t="shared" si="16"/>
        <v>PRI-L</v>
      </c>
      <c r="J72" s="39" t="str">
        <f t="shared" si="16"/>
        <v>PRI-L</v>
      </c>
      <c r="K72" s="39" t="str">
        <f t="shared" si="16"/>
        <v>PAN-L</v>
      </c>
      <c r="L72" s="39" t="str">
        <f t="shared" si="16"/>
        <v>PVEM-L</v>
      </c>
      <c r="M72" s="39" t="str">
        <f t="shared" si="16"/>
        <v>PRI-L</v>
      </c>
      <c r="N72" s="39" t="str">
        <f t="shared" si="16"/>
        <v>PAN-L</v>
      </c>
      <c r="O72" s="39" t="str">
        <f t="shared" si="16"/>
        <v>PRD-L</v>
      </c>
      <c r="P72" s="39" t="str">
        <f t="shared" si="16"/>
        <v>PAN-L</v>
      </c>
      <c r="Q72" s="39" t="str">
        <f t="shared" si="16"/>
        <v>PRI-L</v>
      </c>
      <c r="R72" s="39" t="str">
        <f t="shared" si="16"/>
        <v>PAN-L</v>
      </c>
      <c r="S72" s="39" t="str">
        <f t="shared" si="16"/>
        <v>PRI-L</v>
      </c>
      <c r="T72" s="39" t="str">
        <f t="shared" si="16"/>
        <v>PAN-L</v>
      </c>
      <c r="U72" s="39" t="str">
        <f t="shared" si="16"/>
        <v>PRI-L</v>
      </c>
      <c r="V72" s="39" t="str">
        <f t="shared" si="16"/>
        <v>PRD-L</v>
      </c>
      <c r="W72" s="39" t="str">
        <f t="shared" si="16"/>
        <v>PRI-L</v>
      </c>
      <c r="X72" s="39" t="str">
        <f t="shared" si="16"/>
        <v>PNA-L</v>
      </c>
      <c r="Y72" s="39" t="str">
        <f t="shared" si="16"/>
        <v>PRI-L</v>
      </c>
      <c r="Z72" s="39" t="str">
        <f t="shared" si="16"/>
        <v>PAN-L</v>
      </c>
      <c r="AA72" s="39" t="str">
        <f t="shared" si="16"/>
        <v>PRI-L</v>
      </c>
      <c r="AB72" s="39" t="str">
        <f t="shared" si="16"/>
        <v>PAN-L</v>
      </c>
      <c r="AC72" s="39" t="str">
        <f t="shared" si="16"/>
        <v>PRI-L</v>
      </c>
      <c r="AD72" s="39" t="str">
        <f t="shared" si="16"/>
        <v>PAN-L</v>
      </c>
      <c r="AE72" s="39" t="str">
        <f t="shared" si="16"/>
        <v>PRI-L</v>
      </c>
      <c r="AF72" s="39" t="str">
        <f t="shared" si="16"/>
        <v>PH-L</v>
      </c>
      <c r="AG72" s="39" t="str">
        <f t="shared" si="16"/>
        <v>PAN-L</v>
      </c>
      <c r="AH72" s="39" t="str">
        <f t="shared" si="16"/>
        <v>MORENA-L</v>
      </c>
      <c r="AI72" s="39" t="str">
        <f t="shared" si="16"/>
        <v>C.I.-L</v>
      </c>
      <c r="AJ72" s="39" t="str">
        <f t="shared" si="16"/>
        <v>PNA-L</v>
      </c>
      <c r="AK72" s="39" t="str">
        <f t="shared" si="16"/>
        <v>PAN-L</v>
      </c>
      <c r="AL72" s="39" t="str">
        <f t="shared" si="16"/>
        <v>PVEM-L</v>
      </c>
      <c r="AM72" s="39" t="str">
        <f t="shared" si="16"/>
        <v>PRI-L</v>
      </c>
      <c r="AN72" s="39" t="str">
        <f t="shared" si="16"/>
        <v>MC-L</v>
      </c>
      <c r="AO72" s="39" t="str">
        <f t="shared" si="16"/>
        <v>PAN-L</v>
      </c>
      <c r="AP72" s="39" t="str">
        <f t="shared" si="16"/>
        <v>PT-L</v>
      </c>
      <c r="AQ72" s="39" t="str">
        <f t="shared" si="16"/>
        <v>PRI-L</v>
      </c>
      <c r="AR72" s="39" t="str">
        <f t="shared" si="16"/>
        <v>PAN-L</v>
      </c>
      <c r="AS72" s="39" t="str">
        <f t="shared" si="16"/>
        <v>PRD-L</v>
      </c>
      <c r="AT72" s="39" t="str">
        <f t="shared" si="16"/>
        <v>PAN-L</v>
      </c>
      <c r="AU72" s="39" t="str">
        <f t="shared" si="16"/>
        <v>PRI-L</v>
      </c>
      <c r="AV72" s="39" t="str">
        <f t="shared" si="16"/>
        <v>PAN-L</v>
      </c>
      <c r="AW72" s="39" t="str">
        <f t="shared" si="16"/>
        <v>PRI-L</v>
      </c>
      <c r="AX72" s="39" t="str">
        <f t="shared" si="16"/>
        <v>PAN-L</v>
      </c>
      <c r="AY72" s="39" t="str">
        <f t="shared" si="16"/>
        <v>PRI-L</v>
      </c>
      <c r="AZ72" s="39" t="str">
        <f t="shared" si="16"/>
        <v>PRD-L</v>
      </c>
      <c r="BA72" s="39" t="str">
        <f t="shared" si="16"/>
        <v>PRI-L</v>
      </c>
      <c r="BB72" s="39" t="str">
        <f t="shared" si="16"/>
        <v>ES-L</v>
      </c>
      <c r="BC72" s="39" t="str">
        <f t="shared" si="16"/>
        <v>PRI-L</v>
      </c>
      <c r="BD72" s="39" t="str">
        <f t="shared" si="16"/>
        <v>PAN-L</v>
      </c>
      <c r="BE72" s="39" t="str">
        <f t="shared" si="16"/>
        <v>PRI-L</v>
      </c>
      <c r="BF72" s="39" t="str">
        <f t="shared" si="16"/>
        <v>PAN-L</v>
      </c>
      <c r="BG72" s="39" t="str">
        <f t="shared" si="16"/>
        <v>PRI-L</v>
      </c>
      <c r="BH72" s="39" t="str">
        <f t="shared" si="16"/>
        <v>PAN-L</v>
      </c>
      <c r="BI72" s="39" t="str">
        <f t="shared" si="16"/>
        <v>PRI-L</v>
      </c>
    </row>
    <row r="73" spans="1:61">
      <c r="B73" s="39" t="str">
        <f t="shared" ref="B73:BI73" si="17">CONCATENATE(B22, "-L")</f>
        <v>PRI-L</v>
      </c>
      <c r="C73" s="39" t="str">
        <f t="shared" si="17"/>
        <v>PVEM-L</v>
      </c>
      <c r="D73" s="39" t="str">
        <f t="shared" si="17"/>
        <v>PAN-L</v>
      </c>
      <c r="E73" s="39" t="str">
        <f t="shared" si="17"/>
        <v>PRI-L</v>
      </c>
      <c r="F73" s="39" t="str">
        <f t="shared" si="17"/>
        <v>PAN-L</v>
      </c>
      <c r="G73" s="39" t="str">
        <f t="shared" si="17"/>
        <v>PNA-L</v>
      </c>
      <c r="H73" s="39" t="str">
        <f t="shared" si="17"/>
        <v>PAN-L</v>
      </c>
      <c r="I73" s="39" t="str">
        <f t="shared" si="17"/>
        <v>PVEM-L</v>
      </c>
      <c r="J73" s="39" t="str">
        <f t="shared" si="17"/>
        <v>PRI-L</v>
      </c>
      <c r="K73" s="39" t="str">
        <f t="shared" si="17"/>
        <v>MC-L</v>
      </c>
      <c r="L73" s="39" t="str">
        <f t="shared" si="17"/>
        <v>PAN-L</v>
      </c>
      <c r="M73" s="39" t="str">
        <f t="shared" si="17"/>
        <v>PT-L</v>
      </c>
      <c r="N73" s="39" t="str">
        <f t="shared" si="17"/>
        <v>PRI-L</v>
      </c>
      <c r="O73" s="39" t="str">
        <f t="shared" si="17"/>
        <v>PAN-L</v>
      </c>
      <c r="P73" s="39" t="str">
        <f t="shared" si="17"/>
        <v>PRD-L</v>
      </c>
      <c r="Q73" s="39" t="str">
        <f t="shared" si="17"/>
        <v>PAN-L</v>
      </c>
      <c r="R73" s="39" t="str">
        <f t="shared" si="17"/>
        <v>PRI-L</v>
      </c>
      <c r="S73" s="39" t="str">
        <f t="shared" si="17"/>
        <v>PAN-L</v>
      </c>
      <c r="T73" s="39" t="str">
        <f t="shared" si="17"/>
        <v>PRI-L</v>
      </c>
      <c r="U73" s="39" t="str">
        <f t="shared" si="17"/>
        <v>PAN-L</v>
      </c>
      <c r="V73" s="39" t="str">
        <f t="shared" si="17"/>
        <v>PRI-L</v>
      </c>
      <c r="W73" s="39" t="str">
        <f t="shared" si="17"/>
        <v>PRD-L</v>
      </c>
      <c r="X73" s="39" t="str">
        <f t="shared" si="17"/>
        <v>PRI-L</v>
      </c>
      <c r="Y73" s="39" t="str">
        <f t="shared" si="17"/>
        <v>ES-L</v>
      </c>
      <c r="Z73" s="39" t="str">
        <f t="shared" si="17"/>
        <v>PRI-L</v>
      </c>
      <c r="AA73" s="39" t="str">
        <f t="shared" si="17"/>
        <v>PAN-L</v>
      </c>
      <c r="AB73" s="39" t="str">
        <f t="shared" si="17"/>
        <v>PRI-L</v>
      </c>
      <c r="AC73" s="39" t="str">
        <f t="shared" si="17"/>
        <v>PAN-L</v>
      </c>
      <c r="AD73" s="39" t="str">
        <f t="shared" si="17"/>
        <v>PRI-L</v>
      </c>
      <c r="AE73" s="39" t="str">
        <f t="shared" si="17"/>
        <v>PAN-L</v>
      </c>
      <c r="AF73" s="39" t="str">
        <f t="shared" si="17"/>
        <v>PRI-L</v>
      </c>
      <c r="AG73" s="39" t="str">
        <f t="shared" si="17"/>
        <v>PH-L</v>
      </c>
      <c r="AH73" s="39" t="str">
        <f t="shared" si="17"/>
        <v>PAN-L</v>
      </c>
      <c r="AI73" s="39" t="str">
        <f t="shared" si="17"/>
        <v>MORENA-L</v>
      </c>
      <c r="AJ73" s="39" t="str">
        <f t="shared" si="17"/>
        <v>MORENA-L</v>
      </c>
      <c r="AK73" s="39" t="str">
        <f t="shared" si="17"/>
        <v>PNA-L</v>
      </c>
      <c r="AL73" s="39" t="str">
        <f t="shared" si="17"/>
        <v>PAN-L</v>
      </c>
      <c r="AM73" s="39" t="str">
        <f t="shared" si="17"/>
        <v>PVEM-L</v>
      </c>
      <c r="AN73" s="39" t="str">
        <f t="shared" si="17"/>
        <v>PRI-L</v>
      </c>
      <c r="AO73" s="39" t="str">
        <f t="shared" si="17"/>
        <v>MC-L</v>
      </c>
      <c r="AP73" s="39" t="str">
        <f t="shared" si="17"/>
        <v>PAN-L</v>
      </c>
      <c r="AQ73" s="39" t="str">
        <f t="shared" si="17"/>
        <v>PT-L</v>
      </c>
      <c r="AR73" s="39" t="str">
        <f t="shared" si="17"/>
        <v>PRI-L</v>
      </c>
      <c r="AS73" s="39" t="str">
        <f t="shared" si="17"/>
        <v>PAN-L</v>
      </c>
      <c r="AT73" s="39" t="str">
        <f t="shared" si="17"/>
        <v>PRD-L</v>
      </c>
      <c r="AU73" s="39" t="str">
        <f t="shared" si="17"/>
        <v>PAN-L</v>
      </c>
      <c r="AV73" s="39" t="str">
        <f t="shared" si="17"/>
        <v>PRI-L</v>
      </c>
      <c r="AW73" s="39" t="str">
        <f t="shared" si="17"/>
        <v>PAN-L</v>
      </c>
      <c r="AX73" s="39" t="str">
        <f t="shared" si="17"/>
        <v>PRI-L</v>
      </c>
      <c r="AY73" s="39" t="str">
        <f t="shared" si="17"/>
        <v>PAN-L</v>
      </c>
      <c r="AZ73" s="39" t="str">
        <f t="shared" si="17"/>
        <v>PRI-L</v>
      </c>
      <c r="BA73" s="39" t="str">
        <f t="shared" si="17"/>
        <v>PRD-L</v>
      </c>
      <c r="BB73" s="39" t="str">
        <f t="shared" si="17"/>
        <v>PRI-L</v>
      </c>
      <c r="BC73" s="39" t="str">
        <f t="shared" si="17"/>
        <v>ES-L</v>
      </c>
      <c r="BD73" s="39" t="str">
        <f t="shared" si="17"/>
        <v>PRI-L</v>
      </c>
      <c r="BE73" s="39" t="str">
        <f t="shared" si="17"/>
        <v>PAN-L</v>
      </c>
      <c r="BF73" s="39" t="str">
        <f t="shared" si="17"/>
        <v>PRI-L</v>
      </c>
      <c r="BG73" s="39" t="str">
        <f t="shared" si="17"/>
        <v>PAN-L</v>
      </c>
      <c r="BH73" s="39" t="str">
        <f t="shared" si="17"/>
        <v>PRI-L</v>
      </c>
      <c r="BI73" s="39" t="str">
        <f t="shared" si="17"/>
        <v>PAN-L</v>
      </c>
    </row>
    <row r="74" spans="1:61">
      <c r="B74" s="39" t="str">
        <f t="shared" ref="B74:BI74" si="18">CONCATENATE(B23, "-L")</f>
        <v>PAN-L</v>
      </c>
      <c r="C74" s="39" t="str">
        <f t="shared" si="18"/>
        <v>PRI-L</v>
      </c>
      <c r="D74" s="39" t="str">
        <f t="shared" si="18"/>
        <v>PH-L</v>
      </c>
      <c r="E74" s="39" t="str">
        <f t="shared" si="18"/>
        <v>PAN-L</v>
      </c>
      <c r="F74" s="39" t="str">
        <f t="shared" si="18"/>
        <v>MORENA-L</v>
      </c>
      <c r="G74" s="39" t="str">
        <f t="shared" si="18"/>
        <v>PAN-L</v>
      </c>
      <c r="H74" s="39" t="str">
        <f t="shared" si="18"/>
        <v>PNA-L</v>
      </c>
      <c r="I74" s="39" t="str">
        <f t="shared" si="18"/>
        <v>PAN-L</v>
      </c>
      <c r="J74" s="39" t="str">
        <f t="shared" si="18"/>
        <v>PVEM-L</v>
      </c>
      <c r="K74" s="39" t="str">
        <f t="shared" si="18"/>
        <v>PRI-L</v>
      </c>
      <c r="L74" s="39" t="str">
        <f t="shared" si="18"/>
        <v>PRI-L</v>
      </c>
      <c r="M74" s="39" t="str">
        <f t="shared" si="18"/>
        <v>PAN-L</v>
      </c>
      <c r="N74" s="39" t="str">
        <f t="shared" si="18"/>
        <v>PVEM-L</v>
      </c>
      <c r="O74" s="39" t="str">
        <f t="shared" si="18"/>
        <v>PRI-L</v>
      </c>
      <c r="P74" s="39" t="str">
        <f t="shared" si="18"/>
        <v>PAN-L</v>
      </c>
      <c r="Q74" s="39" t="str">
        <f t="shared" si="18"/>
        <v>PRD-L</v>
      </c>
      <c r="R74" s="39" t="str">
        <f t="shared" si="18"/>
        <v>PAN-L</v>
      </c>
      <c r="S74" s="39" t="str">
        <f t="shared" si="18"/>
        <v>PRI-L</v>
      </c>
      <c r="T74" s="39" t="str">
        <f t="shared" si="18"/>
        <v>PAN-L</v>
      </c>
      <c r="U74" s="39" t="str">
        <f t="shared" si="18"/>
        <v>PRI-L</v>
      </c>
      <c r="V74" s="39" t="str">
        <f t="shared" si="18"/>
        <v>PAN-L</v>
      </c>
      <c r="W74" s="39" t="str">
        <f t="shared" si="18"/>
        <v>PRI-L</v>
      </c>
      <c r="X74" s="39" t="str">
        <f t="shared" si="18"/>
        <v>PRD-L</v>
      </c>
      <c r="Y74" s="39" t="str">
        <f t="shared" si="18"/>
        <v>PRI-L</v>
      </c>
      <c r="Z74" s="39" t="str">
        <f t="shared" si="18"/>
        <v>ES-L</v>
      </c>
      <c r="AA74" s="39" t="str">
        <f t="shared" si="18"/>
        <v>PRI-L</v>
      </c>
      <c r="AB74" s="39" t="str">
        <f t="shared" si="18"/>
        <v>PAN-L</v>
      </c>
      <c r="AC74" s="39" t="str">
        <f t="shared" si="18"/>
        <v>PRI-L</v>
      </c>
      <c r="AD74" s="39" t="str">
        <f t="shared" si="18"/>
        <v>PAN-L</v>
      </c>
      <c r="AE74" s="39" t="str">
        <f t="shared" si="18"/>
        <v>PRI-L</v>
      </c>
      <c r="AF74" s="39" t="str">
        <f t="shared" si="18"/>
        <v>PAN-L</v>
      </c>
      <c r="AG74" s="39" t="str">
        <f t="shared" si="18"/>
        <v>PRI-L</v>
      </c>
      <c r="AH74" s="39" t="str">
        <f t="shared" si="18"/>
        <v>PH-L</v>
      </c>
      <c r="AI74" s="39" t="str">
        <f t="shared" si="18"/>
        <v>PAN-L</v>
      </c>
      <c r="AJ74" s="39" t="str">
        <f t="shared" si="18"/>
        <v>MORENA-L</v>
      </c>
      <c r="AK74" s="39" t="str">
        <f t="shared" si="18"/>
        <v>C.I.-L</v>
      </c>
      <c r="AL74" s="39" t="str">
        <f t="shared" si="18"/>
        <v>PNA-L</v>
      </c>
      <c r="AM74" s="39" t="str">
        <f t="shared" si="18"/>
        <v>PAN-L</v>
      </c>
      <c r="AN74" s="39" t="str">
        <f t="shared" si="18"/>
        <v>PVEM-L</v>
      </c>
      <c r="AO74" s="39" t="str">
        <f t="shared" si="18"/>
        <v>PRI-L</v>
      </c>
      <c r="AP74" s="39" t="str">
        <f t="shared" si="18"/>
        <v>MC-L</v>
      </c>
      <c r="AQ74" s="39" t="str">
        <f t="shared" si="18"/>
        <v>PAN-L</v>
      </c>
      <c r="AR74" s="39" t="str">
        <f t="shared" si="18"/>
        <v>PT-L</v>
      </c>
      <c r="AS74" s="39" t="str">
        <f t="shared" si="18"/>
        <v>PRI-L</v>
      </c>
      <c r="AT74" s="39" t="str">
        <f t="shared" si="18"/>
        <v>PAN-L</v>
      </c>
      <c r="AU74" s="39" t="str">
        <f t="shared" si="18"/>
        <v>PRD-L</v>
      </c>
      <c r="AV74" s="39" t="str">
        <f t="shared" si="18"/>
        <v>PAN-L</v>
      </c>
      <c r="AW74" s="39" t="str">
        <f t="shared" si="18"/>
        <v>PRI-L</v>
      </c>
      <c r="AX74" s="39" t="str">
        <f t="shared" si="18"/>
        <v>PAN-L</v>
      </c>
      <c r="AY74" s="39" t="str">
        <f t="shared" si="18"/>
        <v>PRI-L</v>
      </c>
      <c r="AZ74" s="39" t="str">
        <f t="shared" si="18"/>
        <v>PAN-L</v>
      </c>
      <c r="BA74" s="39" t="str">
        <f t="shared" si="18"/>
        <v>PRI-L</v>
      </c>
      <c r="BB74" s="39" t="str">
        <f t="shared" si="18"/>
        <v>PRD-L</v>
      </c>
      <c r="BC74" s="39" t="str">
        <f t="shared" si="18"/>
        <v>PRI-L</v>
      </c>
      <c r="BD74" s="39" t="str">
        <f t="shared" si="18"/>
        <v>ES-L</v>
      </c>
      <c r="BE74" s="39" t="str">
        <f t="shared" si="18"/>
        <v>PRI-L</v>
      </c>
      <c r="BF74" s="39" t="str">
        <f t="shared" si="18"/>
        <v>PAN-L</v>
      </c>
      <c r="BG74" s="39" t="str">
        <f t="shared" si="18"/>
        <v>PRI-L</v>
      </c>
      <c r="BH74" s="39" t="str">
        <f t="shared" si="18"/>
        <v>PAN-L</v>
      </c>
      <c r="BI74" s="39" t="str">
        <f t="shared" si="18"/>
        <v>PRI-L</v>
      </c>
    </row>
    <row r="75" spans="1:61">
      <c r="B75" s="39" t="str">
        <f t="shared" ref="B75:BI75" si="19">CONCATENATE(B24, "-L")</f>
        <v>PRI-L</v>
      </c>
      <c r="C75" s="39" t="str">
        <f t="shared" si="19"/>
        <v>PAN-L</v>
      </c>
      <c r="D75" s="39" t="str">
        <f t="shared" si="19"/>
        <v>PRI-L</v>
      </c>
      <c r="E75" s="39" t="str">
        <f t="shared" si="19"/>
        <v>PVEM-L</v>
      </c>
      <c r="F75" s="39" t="str">
        <f t="shared" si="19"/>
        <v>PAN-L</v>
      </c>
      <c r="G75" s="39" t="str">
        <f t="shared" si="19"/>
        <v>PRI-L</v>
      </c>
      <c r="H75" s="39" t="str">
        <f t="shared" si="19"/>
        <v>PAN-L</v>
      </c>
      <c r="I75" s="39" t="str">
        <f t="shared" si="19"/>
        <v>PNA-L</v>
      </c>
      <c r="J75" s="39" t="str">
        <f t="shared" si="19"/>
        <v>PAN-L</v>
      </c>
      <c r="K75" s="39" t="str">
        <f t="shared" si="19"/>
        <v>PVEM-L</v>
      </c>
      <c r="L75" s="39" t="str">
        <f t="shared" si="19"/>
        <v>PRI-L</v>
      </c>
      <c r="M75" s="39" t="str">
        <f t="shared" si="19"/>
        <v>MC-L</v>
      </c>
      <c r="N75" s="39" t="str">
        <f t="shared" si="19"/>
        <v>PAN-L</v>
      </c>
      <c r="O75" s="39" t="str">
        <f t="shared" si="19"/>
        <v>PT-L</v>
      </c>
      <c r="P75" s="39" t="str">
        <f t="shared" si="19"/>
        <v>PRI-L</v>
      </c>
      <c r="Q75" s="39" t="str">
        <f t="shared" si="19"/>
        <v>PAN-L</v>
      </c>
      <c r="R75" s="39" t="str">
        <f t="shared" si="19"/>
        <v>PRD-L</v>
      </c>
      <c r="S75" s="39" t="str">
        <f t="shared" si="19"/>
        <v>PAN-L</v>
      </c>
      <c r="T75" s="39" t="str">
        <f t="shared" si="19"/>
        <v>PRI-L</v>
      </c>
      <c r="U75" s="39" t="str">
        <f t="shared" si="19"/>
        <v>PAN-L</v>
      </c>
      <c r="V75" s="39" t="str">
        <f t="shared" si="19"/>
        <v>PRI-L</v>
      </c>
      <c r="W75" s="39" t="str">
        <f t="shared" si="19"/>
        <v>PAN-L</v>
      </c>
      <c r="X75" s="39" t="str">
        <f t="shared" si="19"/>
        <v>PRI-L</v>
      </c>
      <c r="Y75" s="39" t="str">
        <f t="shared" si="19"/>
        <v>PRD-L</v>
      </c>
      <c r="Z75" s="39" t="str">
        <f t="shared" si="19"/>
        <v>PRI-L</v>
      </c>
      <c r="AA75" s="39" t="str">
        <f t="shared" si="19"/>
        <v>ES-L</v>
      </c>
      <c r="AB75" s="39" t="str">
        <f t="shared" si="19"/>
        <v>PRI-L</v>
      </c>
      <c r="AC75" s="39" t="str">
        <f t="shared" si="19"/>
        <v>PAN-L</v>
      </c>
      <c r="AD75" s="39" t="str">
        <f t="shared" si="19"/>
        <v>PRI-L</v>
      </c>
      <c r="AE75" s="39" t="str">
        <f t="shared" si="19"/>
        <v>PAN-L</v>
      </c>
      <c r="AF75" s="39" t="str">
        <f t="shared" si="19"/>
        <v>PRI-L</v>
      </c>
      <c r="AG75" s="39" t="str">
        <f t="shared" si="19"/>
        <v>PAN-L</v>
      </c>
      <c r="AH75" s="39" t="str">
        <f t="shared" si="19"/>
        <v>PRI-L</v>
      </c>
      <c r="AI75" s="39" t="str">
        <f t="shared" si="19"/>
        <v>PH-L</v>
      </c>
      <c r="AJ75" s="39" t="str">
        <f t="shared" si="19"/>
        <v>PAN-L</v>
      </c>
      <c r="AK75" s="39" t="str">
        <f t="shared" si="19"/>
        <v>MORENA-L</v>
      </c>
      <c r="AL75" s="39" t="str">
        <f t="shared" si="19"/>
        <v>PH-L</v>
      </c>
      <c r="AM75" s="39" t="str">
        <f t="shared" si="19"/>
        <v>PNA-L</v>
      </c>
      <c r="AN75" s="39" t="str">
        <f t="shared" si="19"/>
        <v>PAN-L</v>
      </c>
      <c r="AO75" s="39" t="str">
        <f t="shared" si="19"/>
        <v>PVEM-L</v>
      </c>
      <c r="AP75" s="39" t="str">
        <f t="shared" si="19"/>
        <v>PRI-L</v>
      </c>
      <c r="AQ75" s="39" t="str">
        <f t="shared" si="19"/>
        <v>MC-L</v>
      </c>
      <c r="AR75" s="39" t="str">
        <f t="shared" si="19"/>
        <v>PAN-L</v>
      </c>
      <c r="AS75" s="39" t="str">
        <f t="shared" si="19"/>
        <v>PT-L</v>
      </c>
      <c r="AT75" s="39" t="str">
        <f t="shared" si="19"/>
        <v>PRI-L</v>
      </c>
      <c r="AU75" s="39" t="str">
        <f t="shared" si="19"/>
        <v>PAN-L</v>
      </c>
      <c r="AV75" s="39" t="str">
        <f t="shared" si="19"/>
        <v>PRD-L</v>
      </c>
      <c r="AW75" s="39" t="str">
        <f t="shared" si="19"/>
        <v>PAN-L</v>
      </c>
      <c r="AX75" s="39" t="str">
        <f t="shared" si="19"/>
        <v>PRI-L</v>
      </c>
      <c r="AY75" s="39" t="str">
        <f t="shared" si="19"/>
        <v>PAN-L</v>
      </c>
      <c r="AZ75" s="39" t="str">
        <f t="shared" si="19"/>
        <v>PRI-L</v>
      </c>
      <c r="BA75" s="39" t="str">
        <f t="shared" si="19"/>
        <v>PAN-L</v>
      </c>
      <c r="BB75" s="39" t="str">
        <f t="shared" si="19"/>
        <v>PRI-L</v>
      </c>
      <c r="BC75" s="39" t="str">
        <f t="shared" si="19"/>
        <v>PRD-L</v>
      </c>
      <c r="BD75" s="39" t="str">
        <f t="shared" si="19"/>
        <v>PRI-L</v>
      </c>
      <c r="BE75" s="39" t="str">
        <f t="shared" si="19"/>
        <v>ES-L</v>
      </c>
      <c r="BF75" s="39" t="str">
        <f t="shared" si="19"/>
        <v>PRI-L</v>
      </c>
      <c r="BG75" s="39" t="str">
        <f t="shared" si="19"/>
        <v>PAN-L</v>
      </c>
      <c r="BH75" s="39" t="str">
        <f t="shared" si="19"/>
        <v>PRI-L</v>
      </c>
      <c r="BI75" s="39" t="str">
        <f t="shared" si="19"/>
        <v>PAN-L</v>
      </c>
    </row>
    <row r="76" spans="1:61">
      <c r="B76" s="39" t="str">
        <f t="shared" ref="B76:BI76" si="20">CONCATENATE(B25, "-L")</f>
        <v>PAN-L</v>
      </c>
      <c r="C76" s="39" t="str">
        <f t="shared" si="20"/>
        <v>PRI-L</v>
      </c>
      <c r="D76" s="39" t="str">
        <f t="shared" si="20"/>
        <v>PAN-L</v>
      </c>
      <c r="E76" s="39" t="str">
        <f t="shared" si="20"/>
        <v>PRI-L</v>
      </c>
      <c r="F76" s="39" t="str">
        <f t="shared" si="20"/>
        <v>PH-L</v>
      </c>
      <c r="G76" s="39" t="str">
        <f t="shared" si="20"/>
        <v>PAN-L</v>
      </c>
      <c r="H76" s="39" t="str">
        <f t="shared" si="20"/>
        <v>MORENA-L</v>
      </c>
      <c r="I76" s="39" t="str">
        <f t="shared" si="20"/>
        <v>C.I.-L</v>
      </c>
      <c r="J76" s="39" t="str">
        <f t="shared" si="20"/>
        <v>PNA-L</v>
      </c>
      <c r="K76" s="39" t="str">
        <f t="shared" si="20"/>
        <v>PAN-L</v>
      </c>
      <c r="L76" s="39" t="str">
        <f t="shared" si="20"/>
        <v>PVEM-L</v>
      </c>
      <c r="M76" s="39" t="str">
        <f t="shared" si="20"/>
        <v>PRI-L</v>
      </c>
      <c r="N76" s="39" t="str">
        <f t="shared" si="20"/>
        <v>PRI-L</v>
      </c>
      <c r="O76" s="39" t="str">
        <f t="shared" si="20"/>
        <v>PAN-L</v>
      </c>
      <c r="P76" s="39" t="str">
        <f t="shared" si="20"/>
        <v>PVEM-L</v>
      </c>
      <c r="Q76" s="39" t="str">
        <f t="shared" si="20"/>
        <v>PRI-L</v>
      </c>
      <c r="R76" s="39" t="str">
        <f t="shared" si="20"/>
        <v>PAN-L</v>
      </c>
      <c r="S76" s="39" t="str">
        <f t="shared" si="20"/>
        <v>PRD-L</v>
      </c>
      <c r="T76" s="39" t="str">
        <f t="shared" si="20"/>
        <v>PAN-L</v>
      </c>
      <c r="U76" s="39" t="str">
        <f t="shared" si="20"/>
        <v>PRI-L</v>
      </c>
      <c r="V76" s="39" t="str">
        <f t="shared" si="20"/>
        <v>PAN-L</v>
      </c>
      <c r="W76" s="39" t="str">
        <f t="shared" si="20"/>
        <v>PRI-L</v>
      </c>
      <c r="X76" s="39" t="str">
        <f t="shared" si="20"/>
        <v>PAN-L</v>
      </c>
      <c r="Y76" s="39" t="str">
        <f t="shared" si="20"/>
        <v>PRI-L</v>
      </c>
      <c r="Z76" s="39" t="str">
        <f t="shared" si="20"/>
        <v>PRD-L</v>
      </c>
      <c r="AA76" s="39" t="str">
        <f t="shared" si="20"/>
        <v>PRI-L</v>
      </c>
      <c r="AB76" s="39" t="str">
        <f t="shared" si="20"/>
        <v>ES-L</v>
      </c>
      <c r="AC76" s="39" t="str">
        <f t="shared" si="20"/>
        <v>PRI-L</v>
      </c>
      <c r="AD76" s="39" t="str">
        <f t="shared" si="20"/>
        <v>PAN-L</v>
      </c>
      <c r="AE76" s="39" t="str">
        <f t="shared" si="20"/>
        <v>PRI-L</v>
      </c>
      <c r="AF76" s="39" t="str">
        <f t="shared" si="20"/>
        <v>PAN-L</v>
      </c>
      <c r="AG76" s="39" t="str">
        <f t="shared" si="20"/>
        <v>PRI-L</v>
      </c>
      <c r="AH76" s="39" t="str">
        <f t="shared" si="20"/>
        <v>PAN-L</v>
      </c>
      <c r="AI76" s="39" t="str">
        <f t="shared" si="20"/>
        <v>PRI-L</v>
      </c>
      <c r="AJ76" s="39" t="str">
        <f t="shared" si="20"/>
        <v>PH-L</v>
      </c>
      <c r="AK76" s="39" t="str">
        <f t="shared" si="20"/>
        <v>PAN-L</v>
      </c>
      <c r="AL76" s="39" t="str">
        <f t="shared" si="20"/>
        <v>MORENA-L</v>
      </c>
      <c r="AM76" s="39" t="str">
        <f t="shared" si="20"/>
        <v>C.I.-L</v>
      </c>
      <c r="AN76" s="39" t="str">
        <f t="shared" si="20"/>
        <v>PNA-L</v>
      </c>
      <c r="AO76" s="39" t="str">
        <f t="shared" si="20"/>
        <v>PAN-L</v>
      </c>
      <c r="AP76" s="39" t="str">
        <f t="shared" si="20"/>
        <v>PVEM-L</v>
      </c>
      <c r="AQ76" s="39" t="str">
        <f t="shared" si="20"/>
        <v>PRI-L</v>
      </c>
      <c r="AR76" s="39" t="str">
        <f t="shared" si="20"/>
        <v>MC-L</v>
      </c>
      <c r="AS76" s="39" t="str">
        <f t="shared" si="20"/>
        <v>PAN-L</v>
      </c>
      <c r="AT76" s="39" t="str">
        <f t="shared" si="20"/>
        <v>PT-L</v>
      </c>
      <c r="AU76" s="39" t="str">
        <f t="shared" si="20"/>
        <v>PRI-L</v>
      </c>
      <c r="AV76" s="39" t="str">
        <f t="shared" si="20"/>
        <v>PAN-L</v>
      </c>
      <c r="AW76" s="39" t="str">
        <f t="shared" si="20"/>
        <v>PRD-L</v>
      </c>
      <c r="AX76" s="39" t="str">
        <f t="shared" si="20"/>
        <v>PAN-L</v>
      </c>
      <c r="AY76" s="39" t="str">
        <f t="shared" si="20"/>
        <v>PRI-L</v>
      </c>
      <c r="AZ76" s="39" t="str">
        <f t="shared" si="20"/>
        <v>PAN-L</v>
      </c>
      <c r="BA76" s="39" t="str">
        <f t="shared" si="20"/>
        <v>PRI-L</v>
      </c>
      <c r="BB76" s="39" t="str">
        <f t="shared" si="20"/>
        <v>PAN-L</v>
      </c>
      <c r="BC76" s="39" t="str">
        <f t="shared" si="20"/>
        <v>PRI-L</v>
      </c>
      <c r="BD76" s="39" t="str">
        <f t="shared" si="20"/>
        <v>PRD-L</v>
      </c>
      <c r="BE76" s="39" t="str">
        <f t="shared" si="20"/>
        <v>PRI-L</v>
      </c>
      <c r="BF76" s="39" t="str">
        <f t="shared" si="20"/>
        <v>ES-L</v>
      </c>
      <c r="BG76" s="39" t="str">
        <f t="shared" si="20"/>
        <v>PRI-L</v>
      </c>
      <c r="BH76" s="39" t="str">
        <f t="shared" si="20"/>
        <v>PAN-L</v>
      </c>
      <c r="BI76" s="39" t="str">
        <f t="shared" si="20"/>
        <v>PRI-L</v>
      </c>
    </row>
    <row r="77" spans="1:61">
      <c r="B77" s="39" t="str">
        <f t="shared" ref="B77:BI77" si="21">CONCATENATE(B26, "-L")</f>
        <v>PRI-L</v>
      </c>
      <c r="C77" s="39" t="str">
        <f t="shared" si="21"/>
        <v>PAN-L</v>
      </c>
      <c r="D77" s="39" t="str">
        <f t="shared" si="21"/>
        <v>PRI-L</v>
      </c>
      <c r="E77" s="39" t="str">
        <f t="shared" si="21"/>
        <v>PAN-L</v>
      </c>
      <c r="F77" s="39" t="str">
        <f t="shared" si="21"/>
        <v>PRI-L</v>
      </c>
      <c r="G77" s="39" t="str">
        <f t="shared" si="21"/>
        <v>PVEM-L</v>
      </c>
      <c r="H77" s="39" t="str">
        <f t="shared" si="21"/>
        <v>PAN-L</v>
      </c>
      <c r="I77" s="39" t="str">
        <f t="shared" si="21"/>
        <v>PRI-L</v>
      </c>
      <c r="J77" s="39" t="str">
        <f t="shared" si="21"/>
        <v>PAN-L</v>
      </c>
      <c r="K77" s="39" t="str">
        <f t="shared" si="21"/>
        <v>PNA-L</v>
      </c>
      <c r="L77" s="39" t="str">
        <f t="shared" si="21"/>
        <v>PAN-L</v>
      </c>
      <c r="M77" s="39" t="str">
        <f t="shared" si="21"/>
        <v>PVEM-L</v>
      </c>
      <c r="N77" s="39" t="str">
        <f t="shared" si="21"/>
        <v>PRI-L</v>
      </c>
      <c r="O77" s="39" t="str">
        <f t="shared" si="21"/>
        <v>MC-L</v>
      </c>
      <c r="P77" s="39" t="str">
        <f t="shared" si="21"/>
        <v>PAN-L</v>
      </c>
      <c r="Q77" s="39" t="str">
        <f t="shared" si="21"/>
        <v>PT-L</v>
      </c>
      <c r="R77" s="39" t="str">
        <f t="shared" si="21"/>
        <v>PRI-L</v>
      </c>
      <c r="S77" s="39" t="str">
        <f t="shared" si="21"/>
        <v>PAN-L</v>
      </c>
      <c r="T77" s="39" t="str">
        <f t="shared" si="21"/>
        <v>PRD-L</v>
      </c>
      <c r="U77" s="39" t="str">
        <f t="shared" si="21"/>
        <v>PAN-L</v>
      </c>
      <c r="V77" s="39" t="str">
        <f t="shared" si="21"/>
        <v>PRI-L</v>
      </c>
      <c r="W77" s="39" t="str">
        <f t="shared" si="21"/>
        <v>PAN-L</v>
      </c>
      <c r="X77" s="39" t="str">
        <f t="shared" si="21"/>
        <v>PRI-L</v>
      </c>
      <c r="Y77" s="39" t="str">
        <f t="shared" si="21"/>
        <v>PAN-L</v>
      </c>
      <c r="Z77" s="39" t="str">
        <f t="shared" si="21"/>
        <v>PRI-L</v>
      </c>
      <c r="AA77" s="39" t="str">
        <f t="shared" si="21"/>
        <v>PRD-L</v>
      </c>
      <c r="AB77" s="39" t="str">
        <f t="shared" si="21"/>
        <v>PRI-L</v>
      </c>
      <c r="AC77" s="39" t="str">
        <f t="shared" si="21"/>
        <v>ES-L</v>
      </c>
      <c r="AD77" s="39" t="str">
        <f t="shared" si="21"/>
        <v>PRI-L</v>
      </c>
      <c r="AE77" s="39" t="str">
        <f t="shared" si="21"/>
        <v>PAN-L</v>
      </c>
      <c r="AF77" s="39" t="str">
        <f t="shared" si="21"/>
        <v>PRI-L</v>
      </c>
      <c r="AG77" s="39" t="str">
        <f t="shared" si="21"/>
        <v>PAN-L</v>
      </c>
      <c r="AH77" s="39" t="str">
        <f t="shared" si="21"/>
        <v>PRI-L</v>
      </c>
      <c r="AI77" s="39" t="str">
        <f t="shared" si="21"/>
        <v>PAN-L</v>
      </c>
      <c r="AJ77" s="39" t="str">
        <f t="shared" si="21"/>
        <v>PRI-L</v>
      </c>
      <c r="AK77" s="39" t="str">
        <f t="shared" si="21"/>
        <v>PH-L</v>
      </c>
      <c r="AL77" s="39" t="str">
        <f t="shared" si="21"/>
        <v>PAN-L</v>
      </c>
      <c r="AM77" s="39" t="str">
        <f t="shared" si="21"/>
        <v>MORENA-L</v>
      </c>
      <c r="AN77" s="39" t="str">
        <f t="shared" si="21"/>
        <v>ES-L</v>
      </c>
      <c r="AO77" s="39" t="str">
        <f t="shared" si="21"/>
        <v>PNA-L</v>
      </c>
      <c r="AP77" s="39" t="str">
        <f t="shared" si="21"/>
        <v>PAN-L</v>
      </c>
      <c r="AQ77" s="39" t="str">
        <f t="shared" si="21"/>
        <v>PVEM-L</v>
      </c>
      <c r="AR77" s="39" t="str">
        <f t="shared" si="21"/>
        <v>PRI-L</v>
      </c>
      <c r="AS77" s="39" t="str">
        <f t="shared" si="21"/>
        <v>MC-L</v>
      </c>
      <c r="AT77" s="39" t="str">
        <f t="shared" si="21"/>
        <v>PAN-L</v>
      </c>
      <c r="AU77" s="39" t="str">
        <f t="shared" si="21"/>
        <v>PT-L</v>
      </c>
      <c r="AV77" s="39" t="str">
        <f t="shared" si="21"/>
        <v>PRI-L</v>
      </c>
      <c r="AW77" s="39" t="str">
        <f t="shared" si="21"/>
        <v>PAN-L</v>
      </c>
      <c r="AX77" s="39" t="str">
        <f t="shared" si="21"/>
        <v>PRD-L</v>
      </c>
      <c r="AY77" s="39" t="str">
        <f t="shared" si="21"/>
        <v>PAN-L</v>
      </c>
      <c r="AZ77" s="39" t="str">
        <f t="shared" si="21"/>
        <v>PRI-L</v>
      </c>
      <c r="BA77" s="39" t="str">
        <f t="shared" si="21"/>
        <v>PAN-L</v>
      </c>
      <c r="BB77" s="39" t="str">
        <f t="shared" si="21"/>
        <v>PRI-L</v>
      </c>
      <c r="BC77" s="39" t="str">
        <f t="shared" si="21"/>
        <v>PAN-L</v>
      </c>
      <c r="BD77" s="39" t="str">
        <f t="shared" si="21"/>
        <v>PRI-L</v>
      </c>
      <c r="BE77" s="39" t="str">
        <f t="shared" si="21"/>
        <v>PRD-L</v>
      </c>
      <c r="BF77" s="39" t="str">
        <f t="shared" si="21"/>
        <v>PRI-L</v>
      </c>
      <c r="BG77" s="39" t="str">
        <f t="shared" si="21"/>
        <v>ES-L</v>
      </c>
      <c r="BH77" s="39" t="str">
        <f t="shared" si="21"/>
        <v>PRI-L</v>
      </c>
      <c r="BI77" s="39" t="str">
        <f t="shared" si="21"/>
        <v>PAN-L</v>
      </c>
    </row>
    <row r="78" spans="1:61">
      <c r="B78" s="39" t="str">
        <f t="shared" ref="B78:BI78" si="22">CONCATENATE(B27, "-L")</f>
        <v>PAN-L</v>
      </c>
      <c r="C78" s="39" t="str">
        <f t="shared" si="22"/>
        <v>PRI-L</v>
      </c>
      <c r="D78" s="39" t="str">
        <f t="shared" si="22"/>
        <v>PAN-L</v>
      </c>
      <c r="E78" s="39" t="str">
        <f t="shared" si="22"/>
        <v>PRI-L</v>
      </c>
      <c r="F78" s="39" t="str">
        <f t="shared" si="22"/>
        <v>PAN-L</v>
      </c>
      <c r="G78" s="39" t="str">
        <f t="shared" si="22"/>
        <v>PRI-L</v>
      </c>
      <c r="H78" s="39" t="str">
        <f t="shared" si="22"/>
        <v>PH-L</v>
      </c>
      <c r="I78" s="39" t="str">
        <f t="shared" si="22"/>
        <v>PAN-L</v>
      </c>
      <c r="J78" s="39" t="str">
        <f t="shared" si="22"/>
        <v>MORENA-L</v>
      </c>
      <c r="K78" s="39" t="str">
        <f t="shared" si="22"/>
        <v>C.I.-L</v>
      </c>
      <c r="L78" s="39" t="str">
        <f t="shared" si="22"/>
        <v>PNA-L</v>
      </c>
      <c r="M78" s="39" t="str">
        <f t="shared" si="22"/>
        <v>PAN-L</v>
      </c>
      <c r="N78" s="39" t="str">
        <f t="shared" si="22"/>
        <v>PVEM-L</v>
      </c>
      <c r="O78" s="39" t="str">
        <f t="shared" si="22"/>
        <v>PRI-L</v>
      </c>
      <c r="P78" s="39" t="str">
        <f t="shared" si="22"/>
        <v>PRI-L</v>
      </c>
      <c r="Q78" s="39" t="str">
        <f t="shared" si="22"/>
        <v>PAN-L</v>
      </c>
      <c r="R78" s="39" t="str">
        <f t="shared" si="22"/>
        <v>PVEM-L</v>
      </c>
      <c r="S78" s="39" t="str">
        <f t="shared" si="22"/>
        <v>PRI-L</v>
      </c>
      <c r="T78" s="39" t="str">
        <f t="shared" si="22"/>
        <v>PAN-L</v>
      </c>
      <c r="U78" s="39" t="str">
        <f t="shared" si="22"/>
        <v>PRD-L</v>
      </c>
      <c r="V78" s="39" t="str">
        <f t="shared" si="22"/>
        <v>PAN-L</v>
      </c>
      <c r="W78" s="39" t="str">
        <f t="shared" si="22"/>
        <v>PRI-L</v>
      </c>
      <c r="X78" s="39" t="str">
        <f t="shared" si="22"/>
        <v>PAN-L</v>
      </c>
      <c r="Y78" s="39" t="str">
        <f t="shared" si="22"/>
        <v>PRI-L</v>
      </c>
      <c r="Z78" s="39" t="str">
        <f t="shared" si="22"/>
        <v>PAN-L</v>
      </c>
      <c r="AA78" s="39" t="str">
        <f t="shared" si="22"/>
        <v>PRI-L</v>
      </c>
      <c r="AB78" s="39" t="str">
        <f t="shared" si="22"/>
        <v>PRD-L</v>
      </c>
      <c r="AC78" s="39" t="str">
        <f t="shared" si="22"/>
        <v>PRI-L</v>
      </c>
      <c r="AD78" s="39" t="str">
        <f t="shared" si="22"/>
        <v>ES-L</v>
      </c>
      <c r="AE78" s="39" t="str">
        <f t="shared" si="22"/>
        <v>PRI-L</v>
      </c>
      <c r="AF78" s="39" t="str">
        <f t="shared" si="22"/>
        <v>PAN-L</v>
      </c>
      <c r="AG78" s="39" t="str">
        <f t="shared" si="22"/>
        <v>PRI-L</v>
      </c>
      <c r="AH78" s="39" t="str">
        <f t="shared" si="22"/>
        <v>PAN-L</v>
      </c>
      <c r="AI78" s="39" t="str">
        <f t="shared" si="22"/>
        <v>PRI-L</v>
      </c>
      <c r="AJ78" s="39" t="str">
        <f t="shared" si="22"/>
        <v>PAN-L</v>
      </c>
      <c r="AK78" s="39" t="str">
        <f t="shared" si="22"/>
        <v>PRI-L</v>
      </c>
      <c r="AL78" s="39" t="str">
        <f t="shared" si="22"/>
        <v>PH-L</v>
      </c>
      <c r="AM78" s="39" t="str">
        <f t="shared" si="22"/>
        <v>PAN-L</v>
      </c>
      <c r="AN78" s="39" t="str">
        <f t="shared" si="22"/>
        <v>MORENA-L</v>
      </c>
      <c r="AO78" s="39" t="str">
        <f t="shared" si="22"/>
        <v>C.I.-L</v>
      </c>
      <c r="AP78" s="39" t="str">
        <f t="shared" si="22"/>
        <v>PNA-L</v>
      </c>
      <c r="AQ78" s="39" t="str">
        <f t="shared" si="22"/>
        <v>PAN-L</v>
      </c>
      <c r="AR78" s="39" t="str">
        <f t="shared" si="22"/>
        <v>PVEM-L</v>
      </c>
      <c r="AS78" s="39" t="str">
        <f t="shared" si="22"/>
        <v>PRI-L</v>
      </c>
      <c r="AT78" s="39" t="str">
        <f t="shared" si="22"/>
        <v>MC-L</v>
      </c>
      <c r="AU78" s="39" t="str">
        <f t="shared" si="22"/>
        <v>PAN-L</v>
      </c>
      <c r="AV78" s="39" t="str">
        <f t="shared" si="22"/>
        <v>PT-L</v>
      </c>
      <c r="AW78" s="39" t="str">
        <f t="shared" si="22"/>
        <v>PRI-L</v>
      </c>
      <c r="AX78" s="39" t="str">
        <f t="shared" si="22"/>
        <v>PAN-L</v>
      </c>
      <c r="AY78" s="39" t="str">
        <f t="shared" si="22"/>
        <v>PRD-L</v>
      </c>
      <c r="AZ78" s="39" t="str">
        <f t="shared" si="22"/>
        <v>PAN-L</v>
      </c>
      <c r="BA78" s="39" t="str">
        <f t="shared" si="22"/>
        <v>PRI-L</v>
      </c>
      <c r="BB78" s="39" t="str">
        <f t="shared" si="22"/>
        <v>PAN-L</v>
      </c>
      <c r="BC78" s="39" t="str">
        <f t="shared" si="22"/>
        <v>PRI-L</v>
      </c>
      <c r="BD78" s="39" t="str">
        <f t="shared" si="22"/>
        <v>PAN-L</v>
      </c>
      <c r="BE78" s="39" t="str">
        <f t="shared" si="22"/>
        <v>PRI-L</v>
      </c>
      <c r="BF78" s="39" t="str">
        <f t="shared" si="22"/>
        <v>PRD-L</v>
      </c>
      <c r="BG78" s="39" t="str">
        <f t="shared" si="22"/>
        <v>PRI-L</v>
      </c>
      <c r="BH78" s="39" t="str">
        <f t="shared" si="22"/>
        <v>ES-L</v>
      </c>
      <c r="BI78" s="39" t="str">
        <f t="shared" si="22"/>
        <v>PRI-L</v>
      </c>
    </row>
    <row r="79" spans="1:61">
      <c r="B79" s="39" t="str">
        <f t="shared" ref="B79:BI79" si="23">CONCATENATE(B28, "-L")</f>
        <v>AUT-L</v>
      </c>
      <c r="C79" s="39" t="str">
        <f t="shared" si="23"/>
        <v>PAN-L</v>
      </c>
      <c r="D79" s="39" t="str">
        <f t="shared" si="23"/>
        <v>PRI-L</v>
      </c>
      <c r="E79" s="39" t="str">
        <f t="shared" si="23"/>
        <v>PAN-L</v>
      </c>
      <c r="F79" s="39" t="str">
        <f t="shared" si="23"/>
        <v>PRI-L</v>
      </c>
      <c r="G79" s="39" t="str">
        <f t="shared" si="23"/>
        <v>PAN-L</v>
      </c>
      <c r="H79" s="39" t="str">
        <f t="shared" si="23"/>
        <v>PRI-L</v>
      </c>
      <c r="I79" s="39" t="str">
        <f t="shared" si="23"/>
        <v>PVEM-L</v>
      </c>
      <c r="J79" s="39" t="str">
        <f t="shared" si="23"/>
        <v>PAN-L</v>
      </c>
      <c r="K79" s="39" t="str">
        <f t="shared" si="23"/>
        <v>PRI-L</v>
      </c>
      <c r="L79" s="39" t="str">
        <f t="shared" si="23"/>
        <v>AUT-L</v>
      </c>
      <c r="M79" s="39" t="str">
        <f t="shared" si="23"/>
        <v>PNA-L</v>
      </c>
      <c r="N79" s="39" t="str">
        <f t="shared" si="23"/>
        <v>PAN-L</v>
      </c>
      <c r="O79" s="39" t="str">
        <f t="shared" si="23"/>
        <v>PVEM-L</v>
      </c>
      <c r="P79" s="39" t="str">
        <f t="shared" si="23"/>
        <v>PRI-L</v>
      </c>
      <c r="Q79" s="39" t="str">
        <f t="shared" si="23"/>
        <v>MC-L</v>
      </c>
      <c r="R79" s="39" t="str">
        <f t="shared" si="23"/>
        <v>PAN-L</v>
      </c>
      <c r="S79" s="39" t="str">
        <f t="shared" si="23"/>
        <v>PT-L</v>
      </c>
      <c r="T79" s="39" t="str">
        <f t="shared" si="23"/>
        <v>PRI-L</v>
      </c>
      <c r="U79" s="39" t="str">
        <f t="shared" si="23"/>
        <v>PAN-L</v>
      </c>
      <c r="V79" s="39" t="str">
        <f t="shared" si="23"/>
        <v>PRD-L</v>
      </c>
      <c r="W79" s="39" t="str">
        <f t="shared" si="23"/>
        <v>PAN-L</v>
      </c>
      <c r="X79" s="39" t="str">
        <f t="shared" si="23"/>
        <v>PRI-L</v>
      </c>
      <c r="Y79" s="39" t="str">
        <f t="shared" si="23"/>
        <v>PAN-L</v>
      </c>
      <c r="Z79" s="39" t="str">
        <f t="shared" si="23"/>
        <v>PRI-L</v>
      </c>
      <c r="AA79" s="39" t="str">
        <f t="shared" si="23"/>
        <v>PAN-L</v>
      </c>
      <c r="AB79" s="39" t="str">
        <f t="shared" si="23"/>
        <v>PRI-L</v>
      </c>
      <c r="AC79" s="39" t="str">
        <f t="shared" si="23"/>
        <v>PRD-L</v>
      </c>
      <c r="AD79" s="39" t="str">
        <f t="shared" si="23"/>
        <v>PRI-L</v>
      </c>
      <c r="AE79" s="39" t="str">
        <f t="shared" si="23"/>
        <v>ES-L</v>
      </c>
      <c r="AF79" s="39" t="str">
        <f t="shared" si="23"/>
        <v>PRI-L</v>
      </c>
      <c r="AG79" s="39" t="str">
        <f t="shared" si="23"/>
        <v>PAN-L</v>
      </c>
      <c r="AH79" s="39" t="str">
        <f t="shared" si="23"/>
        <v>PRI-L</v>
      </c>
      <c r="AI79" s="39" t="str">
        <f t="shared" si="23"/>
        <v>PAN-L</v>
      </c>
      <c r="AJ79" s="39" t="str">
        <f t="shared" si="23"/>
        <v>PRI-L</v>
      </c>
      <c r="AK79" s="39" t="str">
        <f t="shared" si="23"/>
        <v>PAN-L</v>
      </c>
      <c r="AL79" s="39" t="str">
        <f t="shared" si="23"/>
        <v>PRI-L</v>
      </c>
      <c r="AM79" s="39" t="str">
        <f t="shared" si="23"/>
        <v>PH-L</v>
      </c>
      <c r="AN79" s="39" t="str">
        <f t="shared" si="23"/>
        <v>PAN-L</v>
      </c>
      <c r="AO79" s="39" t="str">
        <f t="shared" si="23"/>
        <v>MORENA-L</v>
      </c>
      <c r="AP79" s="39" t="str">
        <f t="shared" si="23"/>
        <v>PAN-L</v>
      </c>
      <c r="AQ79" s="39" t="str">
        <f t="shared" si="23"/>
        <v>PNA-L</v>
      </c>
      <c r="AR79" s="39" t="str">
        <f t="shared" si="23"/>
        <v>PAN-L</v>
      </c>
      <c r="AS79" s="39" t="str">
        <f t="shared" si="23"/>
        <v>PVEM-L</v>
      </c>
      <c r="AT79" s="39" t="str">
        <f t="shared" si="23"/>
        <v>PRI-L</v>
      </c>
      <c r="AU79" s="39" t="str">
        <f t="shared" si="23"/>
        <v>MC-L</v>
      </c>
      <c r="AV79" s="39" t="str">
        <f t="shared" si="23"/>
        <v>PAN-L</v>
      </c>
      <c r="AW79" s="39" t="str">
        <f t="shared" si="23"/>
        <v>PT-L</v>
      </c>
      <c r="AX79" s="39" t="str">
        <f t="shared" si="23"/>
        <v>PRI-L</v>
      </c>
      <c r="AY79" s="39" t="str">
        <f t="shared" si="23"/>
        <v>PAN-L</v>
      </c>
      <c r="AZ79" s="39" t="str">
        <f t="shared" si="23"/>
        <v>PRD-L</v>
      </c>
      <c r="BA79" s="39" t="str">
        <f t="shared" si="23"/>
        <v>PAN-L</v>
      </c>
      <c r="BB79" s="39" t="str">
        <f t="shared" si="23"/>
        <v>PRI-L</v>
      </c>
      <c r="BC79" s="39" t="str">
        <f t="shared" si="23"/>
        <v>PAN-L</v>
      </c>
      <c r="BD79" s="39" t="str">
        <f t="shared" si="23"/>
        <v>PRI-L</v>
      </c>
      <c r="BE79" s="39" t="str">
        <f t="shared" si="23"/>
        <v>PAN-L</v>
      </c>
      <c r="BF79" s="39" t="str">
        <f t="shared" si="23"/>
        <v>PRI-L</v>
      </c>
      <c r="BG79" s="39" t="str">
        <f t="shared" si="23"/>
        <v>PRD-L</v>
      </c>
      <c r="BH79" s="39" t="str">
        <f t="shared" si="23"/>
        <v>PRI-L</v>
      </c>
      <c r="BI79" s="39" t="str">
        <f t="shared" si="23"/>
        <v>ES-L</v>
      </c>
    </row>
    <row r="80" spans="1:61">
      <c r="B80" s="39" t="str">
        <f t="shared" ref="B80:BI80" si="24">CONCATENATE(B29, "-L")</f>
        <v>ES-L</v>
      </c>
      <c r="C80" s="39" t="str">
        <f t="shared" si="24"/>
        <v>PRI-L</v>
      </c>
      <c r="D80" s="39" t="str">
        <f t="shared" si="24"/>
        <v>PAN-L</v>
      </c>
      <c r="E80" s="39" t="str">
        <f t="shared" si="24"/>
        <v>PRI-L</v>
      </c>
      <c r="F80" s="39" t="str">
        <f t="shared" si="24"/>
        <v>PAN-L</v>
      </c>
      <c r="G80" s="39" t="str">
        <f t="shared" si="24"/>
        <v>PRI-L</v>
      </c>
      <c r="H80" s="39" t="str">
        <f t="shared" si="24"/>
        <v>PAN-L</v>
      </c>
      <c r="I80" s="39" t="str">
        <f t="shared" si="24"/>
        <v>PRI-L</v>
      </c>
      <c r="J80" s="39" t="str">
        <f t="shared" si="24"/>
        <v>PH-L</v>
      </c>
      <c r="K80" s="39" t="str">
        <f t="shared" si="24"/>
        <v>PAN-L</v>
      </c>
      <c r="L80" s="39" t="str">
        <f t="shared" si="24"/>
        <v>MORENA-L</v>
      </c>
      <c r="M80" s="39" t="str">
        <f t="shared" si="24"/>
        <v>C.I.-L</v>
      </c>
      <c r="N80" s="39" t="str">
        <f t="shared" si="24"/>
        <v>PNA-L</v>
      </c>
      <c r="O80" s="39" t="str">
        <f t="shared" si="24"/>
        <v>PAN-L</v>
      </c>
      <c r="P80" s="39" t="str">
        <f t="shared" si="24"/>
        <v>PVEM-L</v>
      </c>
      <c r="Q80" s="39" t="str">
        <f t="shared" si="24"/>
        <v>PRI-L</v>
      </c>
      <c r="R80" s="39" t="str">
        <f t="shared" si="24"/>
        <v>PRI-L</v>
      </c>
      <c r="S80" s="39" t="str">
        <f t="shared" si="24"/>
        <v>PAN-L</v>
      </c>
      <c r="T80" s="39" t="str">
        <f t="shared" si="24"/>
        <v>PT-L</v>
      </c>
      <c r="U80" s="39" t="str">
        <f t="shared" si="24"/>
        <v>PRI-L</v>
      </c>
      <c r="V80" s="39" t="str">
        <f t="shared" si="24"/>
        <v>PAN-L</v>
      </c>
      <c r="W80" s="39" t="str">
        <f t="shared" si="24"/>
        <v>PRD-L</v>
      </c>
      <c r="X80" s="39" t="str">
        <f t="shared" si="24"/>
        <v>PAN-L</v>
      </c>
      <c r="Y80" s="39" t="str">
        <f t="shared" si="24"/>
        <v>PRI-L</v>
      </c>
      <c r="Z80" s="39" t="str">
        <f t="shared" si="24"/>
        <v>PAN-L</v>
      </c>
      <c r="AA80" s="39" t="str">
        <f t="shared" si="24"/>
        <v>PRI-L</v>
      </c>
      <c r="AB80" s="39" t="str">
        <f t="shared" si="24"/>
        <v>PAN-L</v>
      </c>
      <c r="AC80" s="39" t="str">
        <f t="shared" si="24"/>
        <v>PRI-L</v>
      </c>
      <c r="AD80" s="39" t="str">
        <f t="shared" si="24"/>
        <v>PRD-L</v>
      </c>
      <c r="AE80" s="39" t="str">
        <f t="shared" si="24"/>
        <v>PRI-L</v>
      </c>
      <c r="AF80" s="39" t="str">
        <f t="shared" si="24"/>
        <v>ES-L</v>
      </c>
      <c r="AG80" s="39" t="str">
        <f t="shared" si="24"/>
        <v>PRI-L</v>
      </c>
      <c r="AH80" s="39" t="str">
        <f t="shared" si="24"/>
        <v>PAN-L</v>
      </c>
      <c r="AI80" s="39" t="str">
        <f t="shared" si="24"/>
        <v>PRI-L</v>
      </c>
      <c r="AJ80" s="39" t="str">
        <f t="shared" si="24"/>
        <v>PAN-L</v>
      </c>
      <c r="AK80" s="39" t="str">
        <f t="shared" si="24"/>
        <v>PRI-L</v>
      </c>
      <c r="AL80" s="39" t="str">
        <f t="shared" si="24"/>
        <v>PAN-L</v>
      </c>
      <c r="AM80" s="39" t="str">
        <f t="shared" si="24"/>
        <v>PRI-L</v>
      </c>
      <c r="AN80" s="39" t="str">
        <f t="shared" si="24"/>
        <v>PH-L</v>
      </c>
      <c r="AO80" s="39" t="str">
        <f t="shared" si="24"/>
        <v>PAN-L</v>
      </c>
      <c r="AP80" s="39" t="str">
        <f t="shared" si="24"/>
        <v>MORENA-L</v>
      </c>
      <c r="AQ80" s="39" t="str">
        <f t="shared" si="24"/>
        <v>C.I.-L</v>
      </c>
      <c r="AR80" s="39" t="str">
        <f t="shared" si="24"/>
        <v>PNA-L</v>
      </c>
      <c r="AS80" s="39" t="str">
        <f t="shared" si="24"/>
        <v>PAN-L</v>
      </c>
      <c r="AT80" s="39" t="str">
        <f t="shared" si="24"/>
        <v>PVEM-L</v>
      </c>
      <c r="AU80" s="39" t="str">
        <f t="shared" si="24"/>
        <v>PRI-L</v>
      </c>
      <c r="AV80" s="39" t="str">
        <f t="shared" si="24"/>
        <v>MC-L</v>
      </c>
      <c r="AW80" s="39" t="str">
        <f t="shared" si="24"/>
        <v>PAN-L</v>
      </c>
      <c r="AX80" s="39" t="str">
        <f t="shared" si="24"/>
        <v>PT-L</v>
      </c>
      <c r="AY80" s="39" t="str">
        <f t="shared" si="24"/>
        <v>PRI-L</v>
      </c>
      <c r="AZ80" s="39" t="str">
        <f t="shared" si="24"/>
        <v>PAN-L</v>
      </c>
      <c r="BA80" s="39" t="str">
        <f t="shared" si="24"/>
        <v>PRD-L</v>
      </c>
      <c r="BB80" s="39" t="str">
        <f t="shared" si="24"/>
        <v>PAN-L</v>
      </c>
      <c r="BC80" s="39" t="str">
        <f t="shared" si="24"/>
        <v>PRI-L</v>
      </c>
      <c r="BD80" s="39" t="str">
        <f t="shared" si="24"/>
        <v>PAN-L</v>
      </c>
      <c r="BE80" s="39" t="str">
        <f t="shared" si="24"/>
        <v>PRI-L</v>
      </c>
      <c r="BF80" s="39" t="str">
        <f t="shared" si="24"/>
        <v>PAN-L</v>
      </c>
      <c r="BG80" s="39" t="str">
        <f t="shared" si="24"/>
        <v>PRI-L</v>
      </c>
      <c r="BH80" s="39" t="str">
        <f t="shared" si="24"/>
        <v>PRD-L</v>
      </c>
      <c r="BI80" s="39" t="str">
        <f t="shared" si="24"/>
        <v>PRI-L</v>
      </c>
    </row>
    <row r="81" spans="2:61">
      <c r="B81" s="39" t="str">
        <f t="shared" ref="B81:BI81" si="25">CONCATENATE(B30, "-L")</f>
        <v>PRI-L</v>
      </c>
      <c r="C81" s="39" t="str">
        <f t="shared" si="25"/>
        <v>ES-L</v>
      </c>
      <c r="D81" s="39" t="str">
        <f t="shared" si="25"/>
        <v>PRI-L</v>
      </c>
      <c r="E81" s="39" t="str">
        <f t="shared" si="25"/>
        <v>PAN-L</v>
      </c>
      <c r="F81" s="39" t="str">
        <f t="shared" si="25"/>
        <v>PRI-L</v>
      </c>
      <c r="G81" s="39" t="str">
        <f t="shared" si="25"/>
        <v>PAN-L</v>
      </c>
      <c r="H81" s="39" t="str">
        <f t="shared" si="25"/>
        <v>PRI-L</v>
      </c>
      <c r="I81" s="39" t="str">
        <f t="shared" si="25"/>
        <v>PAN-L</v>
      </c>
      <c r="J81" s="39" t="str">
        <f t="shared" si="25"/>
        <v>PRI-L</v>
      </c>
      <c r="K81" s="39" t="str">
        <f t="shared" si="25"/>
        <v>PVEM-L</v>
      </c>
      <c r="L81" s="39" t="str">
        <f t="shared" si="25"/>
        <v>PAN-L</v>
      </c>
      <c r="M81" s="39" t="str">
        <f t="shared" si="25"/>
        <v>PRI-L</v>
      </c>
      <c r="N81" s="39" t="str">
        <f t="shared" si="25"/>
        <v>AUT-L</v>
      </c>
      <c r="O81" s="39" t="str">
        <f t="shared" si="25"/>
        <v>PNA-L</v>
      </c>
      <c r="P81" s="39" t="str">
        <f t="shared" si="25"/>
        <v>PAN-L</v>
      </c>
      <c r="Q81" s="39" t="str">
        <f t="shared" si="25"/>
        <v>PVEM-L</v>
      </c>
      <c r="R81" s="39" t="str">
        <f t="shared" si="25"/>
        <v>PRI-L</v>
      </c>
      <c r="S81" s="39" t="str">
        <f t="shared" si="25"/>
        <v>MC-L</v>
      </c>
      <c r="T81" s="39" t="str">
        <f t="shared" si="25"/>
        <v>PAN-L</v>
      </c>
      <c r="U81" s="39" t="str">
        <f t="shared" si="25"/>
        <v>PT-L</v>
      </c>
      <c r="V81" s="39" t="str">
        <f t="shared" si="25"/>
        <v>PRI-L</v>
      </c>
      <c r="W81" s="39" t="str">
        <f t="shared" si="25"/>
        <v>PAN-L</v>
      </c>
      <c r="X81" s="39" t="str">
        <f t="shared" si="25"/>
        <v>PRD-L</v>
      </c>
      <c r="Y81" s="39" t="str">
        <f t="shared" si="25"/>
        <v>PAN-L</v>
      </c>
      <c r="Z81" s="39" t="str">
        <f t="shared" si="25"/>
        <v>PRI-L</v>
      </c>
      <c r="AA81" s="39" t="str">
        <f t="shared" si="25"/>
        <v>PAN-L</v>
      </c>
      <c r="AB81" s="39" t="str">
        <f t="shared" si="25"/>
        <v>PRI-L</v>
      </c>
      <c r="AC81" s="39" t="str">
        <f t="shared" si="25"/>
        <v>PAN-L</v>
      </c>
      <c r="AD81" s="39" t="str">
        <f t="shared" si="25"/>
        <v>PRI-L</v>
      </c>
      <c r="AE81" s="39" t="str">
        <f t="shared" si="25"/>
        <v>PRD-L</v>
      </c>
      <c r="AF81" s="39" t="str">
        <f t="shared" si="25"/>
        <v>PRI-L</v>
      </c>
      <c r="AG81" s="39" t="str">
        <f t="shared" si="25"/>
        <v>ES-L</v>
      </c>
      <c r="AH81" s="39" t="str">
        <f t="shared" si="25"/>
        <v>PRI-L</v>
      </c>
      <c r="AI81" s="39" t="str">
        <f t="shared" si="25"/>
        <v>PAN-L</v>
      </c>
      <c r="AJ81" s="39" t="str">
        <f t="shared" si="25"/>
        <v>PRI-L</v>
      </c>
      <c r="AK81" s="39" t="str">
        <f t="shared" si="25"/>
        <v>PAN-L</v>
      </c>
      <c r="AL81" s="39" t="str">
        <f t="shared" si="25"/>
        <v>PRI-L</v>
      </c>
      <c r="AM81" s="39" t="str">
        <f t="shared" si="25"/>
        <v>PAN-L</v>
      </c>
      <c r="AN81" s="39" t="str">
        <f t="shared" si="25"/>
        <v>PRI-L</v>
      </c>
      <c r="AO81" s="39" t="str">
        <f t="shared" si="25"/>
        <v>PH-L</v>
      </c>
      <c r="AP81" s="39" t="str">
        <f t="shared" si="25"/>
        <v>PAN-L</v>
      </c>
      <c r="AQ81" s="39" t="str">
        <f t="shared" si="25"/>
        <v>MORENA-L</v>
      </c>
      <c r="AR81" s="39" t="str">
        <f t="shared" si="25"/>
        <v>PRI-L</v>
      </c>
      <c r="AS81" s="39" t="str">
        <f t="shared" si="25"/>
        <v>PNA-L</v>
      </c>
      <c r="AT81" s="39" t="str">
        <f t="shared" si="25"/>
        <v>PAN-L</v>
      </c>
      <c r="AU81" s="39" t="str">
        <f t="shared" si="25"/>
        <v>PVEM-L</v>
      </c>
      <c r="AV81" s="39" t="str">
        <f t="shared" si="25"/>
        <v>PRI-L</v>
      </c>
      <c r="AW81" s="39" t="str">
        <f t="shared" si="25"/>
        <v>MC-L</v>
      </c>
      <c r="AX81" s="39" t="str">
        <f t="shared" si="25"/>
        <v>PAN-L</v>
      </c>
      <c r="AY81" s="39" t="str">
        <f t="shared" si="25"/>
        <v>PT-L</v>
      </c>
      <c r="AZ81" s="39" t="str">
        <f t="shared" si="25"/>
        <v>PRI-L</v>
      </c>
      <c r="BA81" s="39" t="str">
        <f t="shared" si="25"/>
        <v>PAN-L</v>
      </c>
      <c r="BB81" s="39" t="str">
        <f t="shared" si="25"/>
        <v>PRD-L</v>
      </c>
      <c r="BC81" s="39" t="str">
        <f t="shared" si="25"/>
        <v>PAN-L</v>
      </c>
      <c r="BD81" s="39" t="str">
        <f t="shared" si="25"/>
        <v>PRI-L</v>
      </c>
      <c r="BE81" s="39" t="str">
        <f t="shared" si="25"/>
        <v>PAN-L</v>
      </c>
      <c r="BF81" s="39" t="str">
        <f t="shared" si="25"/>
        <v>PRI-L</v>
      </c>
      <c r="BG81" s="39" t="str">
        <f t="shared" si="25"/>
        <v>PAN-L</v>
      </c>
      <c r="BH81" s="39" t="str">
        <f t="shared" si="25"/>
        <v>PRI-L</v>
      </c>
      <c r="BI81" s="39" t="str">
        <f t="shared" si="25"/>
        <v>PRD-L</v>
      </c>
    </row>
    <row r="82" spans="2:61">
      <c r="B82" s="39" t="str">
        <f t="shared" ref="B82:BI82" si="26">CONCATENATE(B31, "-L")</f>
        <v>PRD-L</v>
      </c>
      <c r="C82" s="39" t="str">
        <f t="shared" si="26"/>
        <v>PRI-L</v>
      </c>
      <c r="D82" s="39" t="str">
        <f t="shared" si="26"/>
        <v>PNA-L</v>
      </c>
      <c r="E82" s="39" t="str">
        <f t="shared" si="26"/>
        <v>PRI-L</v>
      </c>
      <c r="F82" s="39" t="str">
        <f t="shared" si="26"/>
        <v>PAN-L</v>
      </c>
      <c r="G82" s="39" t="str">
        <f t="shared" si="26"/>
        <v>PRI-L</v>
      </c>
      <c r="H82" s="39" t="str">
        <f t="shared" si="26"/>
        <v>PAN-L</v>
      </c>
      <c r="I82" s="39" t="str">
        <f t="shared" si="26"/>
        <v>PRI-L</v>
      </c>
      <c r="J82" s="39" t="str">
        <f t="shared" si="26"/>
        <v>PAN-L</v>
      </c>
      <c r="K82" s="39" t="str">
        <f t="shared" si="26"/>
        <v>PRI-L</v>
      </c>
      <c r="L82" s="39" t="str">
        <f t="shared" si="26"/>
        <v>PH-L</v>
      </c>
      <c r="M82" s="39" t="str">
        <f t="shared" si="26"/>
        <v>PAN-L</v>
      </c>
      <c r="N82" s="39" t="str">
        <f t="shared" si="26"/>
        <v>MORENA-L</v>
      </c>
      <c r="O82" s="39" t="str">
        <f t="shared" si="26"/>
        <v>C.I.-L</v>
      </c>
      <c r="P82" s="39" t="str">
        <f t="shared" si="26"/>
        <v>PNA-L</v>
      </c>
      <c r="Q82" s="39" t="str">
        <f t="shared" si="26"/>
        <v>PAN-L</v>
      </c>
      <c r="R82" s="39" t="str">
        <f t="shared" si="26"/>
        <v>PVEM-L</v>
      </c>
      <c r="S82" s="39" t="str">
        <f t="shared" si="26"/>
        <v>PRI-L</v>
      </c>
      <c r="T82" s="39" t="str">
        <f t="shared" si="26"/>
        <v>PRI-L</v>
      </c>
      <c r="U82" s="39" t="str">
        <f t="shared" si="26"/>
        <v>PAN-L</v>
      </c>
      <c r="V82" s="39" t="str">
        <f t="shared" si="26"/>
        <v>PT-L</v>
      </c>
      <c r="W82" s="39" t="str">
        <f t="shared" si="26"/>
        <v>PRI-L</v>
      </c>
      <c r="X82" s="39" t="str">
        <f t="shared" si="26"/>
        <v>PAN-L</v>
      </c>
      <c r="Y82" s="39" t="str">
        <f t="shared" si="26"/>
        <v>PRD-L</v>
      </c>
      <c r="Z82" s="39" t="str">
        <f t="shared" si="26"/>
        <v>PAN-L</v>
      </c>
      <c r="AA82" s="39" t="str">
        <f t="shared" si="26"/>
        <v>PRI-L</v>
      </c>
      <c r="AB82" s="39" t="str">
        <f t="shared" si="26"/>
        <v>PAN-L</v>
      </c>
      <c r="AC82" s="39" t="str">
        <f t="shared" si="26"/>
        <v>PRI-L</v>
      </c>
      <c r="AD82" s="39" t="str">
        <f t="shared" si="26"/>
        <v>PAN-L</v>
      </c>
      <c r="AE82" s="39" t="str">
        <f t="shared" si="26"/>
        <v>PRI-L</v>
      </c>
      <c r="AF82" s="39" t="str">
        <f t="shared" si="26"/>
        <v>PRD-L</v>
      </c>
      <c r="AG82" s="39" t="str">
        <f t="shared" si="26"/>
        <v>PRI-L</v>
      </c>
      <c r="AH82" s="39" t="str">
        <f t="shared" si="26"/>
        <v>ES-L</v>
      </c>
      <c r="AI82" s="39" t="str">
        <f t="shared" si="26"/>
        <v>PRI-L</v>
      </c>
      <c r="AJ82" s="39" t="str">
        <f t="shared" si="26"/>
        <v>PAN-L</v>
      </c>
      <c r="AK82" s="39" t="str">
        <f t="shared" si="26"/>
        <v>PRI-L</v>
      </c>
      <c r="AL82" s="39" t="str">
        <f t="shared" si="26"/>
        <v>PAN-L</v>
      </c>
      <c r="AM82" s="39" t="str">
        <f t="shared" si="26"/>
        <v>PRI-L</v>
      </c>
      <c r="AN82" s="39" t="str">
        <f t="shared" si="26"/>
        <v>PAN-L</v>
      </c>
      <c r="AO82" s="39" t="str">
        <f t="shared" si="26"/>
        <v>PRI-L</v>
      </c>
      <c r="AP82" s="39" t="str">
        <f t="shared" si="26"/>
        <v>PH-L</v>
      </c>
      <c r="AQ82" s="39" t="str">
        <f t="shared" si="26"/>
        <v>PAN-L</v>
      </c>
      <c r="AR82" s="39" t="str">
        <f t="shared" si="26"/>
        <v>MORENA-L</v>
      </c>
      <c r="AS82" s="39" t="str">
        <f t="shared" si="26"/>
        <v>C.I.-L</v>
      </c>
      <c r="AT82" s="39" t="str">
        <f t="shared" si="26"/>
        <v>PNA-L</v>
      </c>
      <c r="AU82" s="39" t="str">
        <f t="shared" si="26"/>
        <v>PAN-L</v>
      </c>
      <c r="AV82" s="39" t="str">
        <f t="shared" si="26"/>
        <v>PVEM-L</v>
      </c>
      <c r="AW82" s="39" t="str">
        <f t="shared" si="26"/>
        <v>PRI-L</v>
      </c>
      <c r="AX82" s="39" t="str">
        <f t="shared" si="26"/>
        <v>MC-L</v>
      </c>
      <c r="AY82" s="39" t="str">
        <f t="shared" si="26"/>
        <v>PAN-L</v>
      </c>
      <c r="AZ82" s="39" t="str">
        <f t="shared" si="26"/>
        <v>PT-L</v>
      </c>
      <c r="BA82" s="39" t="str">
        <f t="shared" si="26"/>
        <v>PRI-L</v>
      </c>
      <c r="BB82" s="39" t="str">
        <f t="shared" si="26"/>
        <v>PAN-L</v>
      </c>
      <c r="BC82" s="39" t="str">
        <f t="shared" si="26"/>
        <v>PRD-L</v>
      </c>
      <c r="BD82" s="39" t="str">
        <f t="shared" si="26"/>
        <v>PAN-L</v>
      </c>
      <c r="BE82" s="39" t="str">
        <f t="shared" si="26"/>
        <v>PRI-L</v>
      </c>
      <c r="BF82" s="39" t="str">
        <f t="shared" si="26"/>
        <v>PAN-L</v>
      </c>
      <c r="BG82" s="39" t="str">
        <f t="shared" si="26"/>
        <v>PRI-L</v>
      </c>
      <c r="BH82" s="39" t="str">
        <f t="shared" si="26"/>
        <v>PAN-L</v>
      </c>
      <c r="BI82" s="39" t="str">
        <f t="shared" si="26"/>
        <v>PRI-L</v>
      </c>
    </row>
    <row r="83" spans="2:61">
      <c r="B83" s="39" t="str">
        <f t="shared" ref="B83:BI83" si="27">CONCATENATE(B32, "-L")</f>
        <v>AUT-L</v>
      </c>
      <c r="C83" s="39" t="str">
        <f t="shared" si="27"/>
        <v>PRD-L</v>
      </c>
      <c r="D83" s="39" t="str">
        <f t="shared" si="27"/>
        <v>PRI-L</v>
      </c>
      <c r="E83" s="39" t="str">
        <f t="shared" si="27"/>
        <v>ES-L</v>
      </c>
      <c r="F83" s="39" t="str">
        <f t="shared" si="27"/>
        <v>PRI-L</v>
      </c>
      <c r="G83" s="39" t="str">
        <f t="shared" si="27"/>
        <v>PAN-L</v>
      </c>
      <c r="H83" s="39" t="str">
        <f t="shared" si="27"/>
        <v>PRI-L</v>
      </c>
      <c r="I83" s="39" t="str">
        <f t="shared" si="27"/>
        <v>PAN-L</v>
      </c>
      <c r="J83" s="39" t="str">
        <f t="shared" si="27"/>
        <v>PRI-L</v>
      </c>
      <c r="K83" s="39" t="str">
        <f t="shared" si="27"/>
        <v>PAN-L</v>
      </c>
      <c r="L83" s="39" t="str">
        <f t="shared" si="27"/>
        <v>PRI-L</v>
      </c>
      <c r="M83" s="39" t="str">
        <f t="shared" si="27"/>
        <v>PVEM-L</v>
      </c>
      <c r="N83" s="39" t="str">
        <f t="shared" si="27"/>
        <v>PAN-L</v>
      </c>
      <c r="O83" s="39" t="str">
        <f t="shared" si="27"/>
        <v>PRI-L</v>
      </c>
      <c r="P83" s="39" t="str">
        <f t="shared" si="27"/>
        <v>AUT-L</v>
      </c>
      <c r="Q83" s="39" t="str">
        <f t="shared" si="27"/>
        <v>PNA-L</v>
      </c>
      <c r="R83" s="39" t="str">
        <f t="shared" si="27"/>
        <v>PAN-L</v>
      </c>
      <c r="S83" s="39" t="str">
        <f t="shared" si="27"/>
        <v>PVEM-L</v>
      </c>
      <c r="T83" s="39" t="str">
        <f t="shared" si="27"/>
        <v>PRI-L</v>
      </c>
      <c r="U83" s="39" t="str">
        <f t="shared" si="27"/>
        <v>MC-L</v>
      </c>
      <c r="V83" s="39" t="str">
        <f t="shared" si="27"/>
        <v>PAN-L</v>
      </c>
      <c r="W83" s="39" t="str">
        <f t="shared" si="27"/>
        <v>PT-L</v>
      </c>
      <c r="X83" s="39" t="str">
        <f t="shared" si="27"/>
        <v>PRI-L</v>
      </c>
      <c r="Y83" s="39" t="str">
        <f t="shared" si="27"/>
        <v>PAN-L</v>
      </c>
      <c r="Z83" s="39" t="str">
        <f t="shared" si="27"/>
        <v>PRD-L</v>
      </c>
      <c r="AA83" s="39" t="str">
        <f t="shared" si="27"/>
        <v>PAN-L</v>
      </c>
      <c r="AB83" s="39" t="str">
        <f t="shared" si="27"/>
        <v>PRI-L</v>
      </c>
      <c r="AC83" s="39" t="str">
        <f t="shared" si="27"/>
        <v>PAN-L</v>
      </c>
      <c r="AD83" s="39" t="str">
        <f t="shared" si="27"/>
        <v>PRI-L</v>
      </c>
      <c r="AE83" s="39" t="str">
        <f t="shared" si="27"/>
        <v>PAN-L</v>
      </c>
      <c r="AF83" s="39" t="str">
        <f t="shared" si="27"/>
        <v>PRI-L</v>
      </c>
      <c r="AG83" s="39" t="str">
        <f t="shared" si="27"/>
        <v>PRD-L</v>
      </c>
      <c r="AH83" s="39" t="str">
        <f t="shared" si="27"/>
        <v>PRI-L</v>
      </c>
      <c r="AI83" s="39" t="str">
        <f t="shared" si="27"/>
        <v>ES-L</v>
      </c>
      <c r="AJ83" s="39" t="str">
        <f t="shared" si="27"/>
        <v>PRI-L</v>
      </c>
      <c r="AK83" s="39" t="str">
        <f t="shared" si="27"/>
        <v>PAN-L</v>
      </c>
      <c r="AL83" s="39" t="str">
        <f t="shared" si="27"/>
        <v>PRI-L</v>
      </c>
      <c r="AM83" s="39" t="str">
        <f t="shared" si="27"/>
        <v>PAN-L</v>
      </c>
      <c r="AN83" s="39" t="str">
        <f t="shared" si="27"/>
        <v>PRI-L</v>
      </c>
      <c r="AO83" s="39" t="str">
        <f t="shared" si="27"/>
        <v>PAN-L</v>
      </c>
      <c r="AP83" s="39" t="str">
        <f t="shared" si="27"/>
        <v>PRI-L</v>
      </c>
      <c r="AQ83" s="39" t="str">
        <f t="shared" si="27"/>
        <v>PH-L</v>
      </c>
      <c r="AR83" s="39" t="str">
        <f t="shared" si="27"/>
        <v>PAN-L</v>
      </c>
      <c r="AS83" s="39" t="str">
        <f t="shared" si="27"/>
        <v>MORENA-L</v>
      </c>
      <c r="AT83" s="39" t="str">
        <f t="shared" si="27"/>
        <v>PRD-L</v>
      </c>
      <c r="AU83" s="39" t="str">
        <f t="shared" si="27"/>
        <v>PNA-L</v>
      </c>
      <c r="AV83" s="39" t="str">
        <f t="shared" si="27"/>
        <v>PAN-L</v>
      </c>
      <c r="AW83" s="39" t="str">
        <f t="shared" si="27"/>
        <v>PVEM-L</v>
      </c>
      <c r="AX83" s="39" t="str">
        <f t="shared" si="27"/>
        <v>PRI-L</v>
      </c>
      <c r="AY83" s="39" t="str">
        <f t="shared" si="27"/>
        <v>MC-L</v>
      </c>
      <c r="AZ83" s="39" t="str">
        <f t="shared" si="27"/>
        <v>PAN-L</v>
      </c>
      <c r="BA83" s="39" t="str">
        <f t="shared" si="27"/>
        <v>PT-L</v>
      </c>
      <c r="BB83" s="39" t="str">
        <f t="shared" si="27"/>
        <v>PRI-L</v>
      </c>
      <c r="BC83" s="39" t="str">
        <f t="shared" si="27"/>
        <v>PAN-L</v>
      </c>
      <c r="BD83" s="39" t="str">
        <f t="shared" si="27"/>
        <v>PRD-L</v>
      </c>
      <c r="BE83" s="39" t="str">
        <f t="shared" si="27"/>
        <v>PAN-L</v>
      </c>
      <c r="BF83" s="39" t="str">
        <f t="shared" si="27"/>
        <v>PRI-L</v>
      </c>
      <c r="BG83" s="39" t="str">
        <f t="shared" si="27"/>
        <v>PAN-L</v>
      </c>
      <c r="BH83" s="39" t="str">
        <f t="shared" si="27"/>
        <v>PRI-L</v>
      </c>
      <c r="BI83" s="39" t="str">
        <f t="shared" si="27"/>
        <v>PAN-L</v>
      </c>
    </row>
    <row r="84" spans="2:61">
      <c r="B84" s="39" t="str">
        <f t="shared" ref="B84:BI84" si="28">CONCATENATE(B33, "-L")</f>
        <v>PAN-L</v>
      </c>
      <c r="C84" s="39" t="str">
        <f t="shared" si="28"/>
        <v>PRI-L</v>
      </c>
      <c r="D84" s="39" t="str">
        <f t="shared" si="28"/>
        <v>PRD-L</v>
      </c>
      <c r="E84" s="39" t="str">
        <f t="shared" si="28"/>
        <v>PRI-L</v>
      </c>
      <c r="F84" s="39" t="str">
        <f t="shared" si="28"/>
        <v>PNA-L</v>
      </c>
      <c r="G84" s="39" t="str">
        <f t="shared" si="28"/>
        <v>PRI-L</v>
      </c>
      <c r="H84" s="39" t="str">
        <f t="shared" si="28"/>
        <v>PAN-L</v>
      </c>
      <c r="I84" s="39" t="str">
        <f t="shared" si="28"/>
        <v>PRI-L</v>
      </c>
      <c r="J84" s="39" t="str">
        <f t="shared" si="28"/>
        <v>PAN-L</v>
      </c>
      <c r="K84" s="39" t="str">
        <f t="shared" si="28"/>
        <v>PRI-L</v>
      </c>
      <c r="L84" s="39" t="str">
        <f t="shared" si="28"/>
        <v>PAN-L</v>
      </c>
      <c r="M84" s="39" t="str">
        <f t="shared" si="28"/>
        <v>PRI-L</v>
      </c>
      <c r="N84" s="39" t="str">
        <f t="shared" si="28"/>
        <v>PH-L</v>
      </c>
      <c r="O84" s="39" t="str">
        <f t="shared" si="28"/>
        <v>PAN-L</v>
      </c>
      <c r="P84" s="39" t="str">
        <f t="shared" si="28"/>
        <v>MORENA-L</v>
      </c>
      <c r="Q84" s="39" t="str">
        <f t="shared" si="28"/>
        <v>C.I.-L</v>
      </c>
      <c r="R84" s="39" t="str">
        <f t="shared" si="28"/>
        <v>PNA-L</v>
      </c>
      <c r="S84" s="39" t="str">
        <f t="shared" si="28"/>
        <v>PAN-L</v>
      </c>
      <c r="T84" s="39" t="str">
        <f t="shared" si="28"/>
        <v>PVEM-L</v>
      </c>
      <c r="U84" s="39" t="str">
        <f t="shared" si="28"/>
        <v>PRI-L</v>
      </c>
      <c r="V84" s="39" t="str">
        <f t="shared" si="28"/>
        <v>PRI-L</v>
      </c>
      <c r="W84" s="39" t="str">
        <f t="shared" si="28"/>
        <v>PAN-L</v>
      </c>
      <c r="X84" s="39" t="str">
        <f t="shared" si="28"/>
        <v>PT-L</v>
      </c>
      <c r="Y84" s="39" t="str">
        <f t="shared" si="28"/>
        <v>PRI-L</v>
      </c>
      <c r="Z84" s="39" t="str">
        <f t="shared" si="28"/>
        <v>PAN-L</v>
      </c>
      <c r="AA84" s="39" t="str">
        <f t="shared" si="28"/>
        <v>PRD-L</v>
      </c>
      <c r="AB84" s="39" t="str">
        <f t="shared" si="28"/>
        <v>PAN-L</v>
      </c>
      <c r="AC84" s="39" t="str">
        <f t="shared" si="28"/>
        <v>PRI-L</v>
      </c>
      <c r="AD84" s="39" t="str">
        <f t="shared" si="28"/>
        <v>PAN-L</v>
      </c>
      <c r="AE84" s="39" t="str">
        <f t="shared" si="28"/>
        <v>PRI-L</v>
      </c>
      <c r="AF84" s="39" t="str">
        <f t="shared" si="28"/>
        <v>PAN-L</v>
      </c>
      <c r="AG84" s="39" t="str">
        <f t="shared" si="28"/>
        <v>PRI-L</v>
      </c>
      <c r="AH84" s="39" t="str">
        <f t="shared" si="28"/>
        <v>PRD-L</v>
      </c>
      <c r="AI84" s="39" t="str">
        <f t="shared" si="28"/>
        <v>PRI-L</v>
      </c>
      <c r="AJ84" s="39" t="str">
        <f t="shared" si="28"/>
        <v>ES-L</v>
      </c>
      <c r="AK84" s="39" t="str">
        <f t="shared" si="28"/>
        <v>PRI-L</v>
      </c>
      <c r="AL84" s="39" t="str">
        <f t="shared" si="28"/>
        <v>PAN-L</v>
      </c>
      <c r="AM84" s="39" t="str">
        <f t="shared" si="28"/>
        <v>PRI-L</v>
      </c>
      <c r="AN84" s="39" t="str">
        <f t="shared" si="28"/>
        <v>PAN-L</v>
      </c>
      <c r="AO84" s="39" t="str">
        <f t="shared" si="28"/>
        <v>PRI-L</v>
      </c>
      <c r="AP84" s="39" t="str">
        <f t="shared" si="28"/>
        <v>PAN-L</v>
      </c>
      <c r="AQ84" s="39" t="str">
        <f t="shared" si="28"/>
        <v>PRI-L</v>
      </c>
      <c r="AR84" s="39" t="str">
        <f t="shared" si="28"/>
        <v>PH-L</v>
      </c>
      <c r="AS84" s="39" t="str">
        <f t="shared" si="28"/>
        <v>PAN-L</v>
      </c>
      <c r="AT84" s="39" t="str">
        <f t="shared" si="28"/>
        <v>MORENA-L</v>
      </c>
      <c r="AU84" s="39" t="str">
        <f t="shared" si="28"/>
        <v>C.I.-L</v>
      </c>
      <c r="AV84" s="39" t="str">
        <f t="shared" si="28"/>
        <v>PNA-L</v>
      </c>
      <c r="AW84" s="39" t="str">
        <f t="shared" si="28"/>
        <v>PAN-L</v>
      </c>
      <c r="AX84" s="39" t="str">
        <f t="shared" si="28"/>
        <v>PVEM-L</v>
      </c>
      <c r="AY84" s="39" t="str">
        <f t="shared" si="28"/>
        <v>PRI-L</v>
      </c>
      <c r="AZ84" s="39" t="str">
        <f t="shared" si="28"/>
        <v>MC-L</v>
      </c>
      <c r="BA84" s="39" t="str">
        <f t="shared" si="28"/>
        <v>PAN-L</v>
      </c>
      <c r="BB84" s="39" t="str">
        <f t="shared" si="28"/>
        <v>PT-L</v>
      </c>
      <c r="BC84" s="39" t="str">
        <f t="shared" si="28"/>
        <v>PRI-L</v>
      </c>
      <c r="BD84" s="39" t="str">
        <f t="shared" si="28"/>
        <v>PAN-L</v>
      </c>
      <c r="BE84" s="39" t="str">
        <f t="shared" si="28"/>
        <v>PRD-L</v>
      </c>
      <c r="BF84" s="39" t="str">
        <f t="shared" si="28"/>
        <v>PAN-L</v>
      </c>
      <c r="BG84" s="39" t="str">
        <f t="shared" si="28"/>
        <v>PRI-L</v>
      </c>
      <c r="BH84" s="39" t="str">
        <f t="shared" si="28"/>
        <v>PAN-L</v>
      </c>
      <c r="BI84" s="39" t="str">
        <f t="shared" si="28"/>
        <v>PRI-L</v>
      </c>
    </row>
    <row r="85" spans="2:61">
      <c r="B85" s="39" t="str">
        <f t="shared" ref="B85:BI85" si="29">CONCATENATE(B34, "-L")</f>
        <v>AUT-L</v>
      </c>
      <c r="C85" s="39" t="str">
        <f t="shared" si="29"/>
        <v>PAN-L</v>
      </c>
      <c r="D85" s="39" t="str">
        <f t="shared" si="29"/>
        <v>PRI-L</v>
      </c>
      <c r="E85" s="39" t="str">
        <f t="shared" si="29"/>
        <v>PRD-L</v>
      </c>
      <c r="F85" s="39" t="str">
        <f t="shared" si="29"/>
        <v>PRI-L</v>
      </c>
      <c r="G85" s="39" t="str">
        <f t="shared" si="29"/>
        <v>ES-L</v>
      </c>
      <c r="H85" s="39" t="str">
        <f t="shared" si="29"/>
        <v>PRI-L</v>
      </c>
      <c r="I85" s="39" t="str">
        <f t="shared" si="29"/>
        <v>PAN-L</v>
      </c>
      <c r="J85" s="39" t="str">
        <f t="shared" si="29"/>
        <v>PRI-L</v>
      </c>
      <c r="K85" s="39" t="str">
        <f t="shared" si="29"/>
        <v>PAN-L</v>
      </c>
      <c r="L85" s="39" t="str">
        <f t="shared" si="29"/>
        <v>PRI-L</v>
      </c>
      <c r="M85" s="39" t="str">
        <f t="shared" si="29"/>
        <v>PAN-L</v>
      </c>
      <c r="N85" s="39" t="str">
        <f t="shared" si="29"/>
        <v>PRI-L</v>
      </c>
      <c r="O85" s="39" t="str">
        <f t="shared" si="29"/>
        <v>PVEM-L</v>
      </c>
      <c r="P85" s="39" t="str">
        <f t="shared" si="29"/>
        <v>PAN-L</v>
      </c>
      <c r="Q85" s="39" t="str">
        <f t="shared" si="29"/>
        <v>PRI-L</v>
      </c>
      <c r="R85" s="39" t="str">
        <f t="shared" si="29"/>
        <v>AUT-L</v>
      </c>
      <c r="S85" s="39" t="str">
        <f t="shared" si="29"/>
        <v>PNA-L</v>
      </c>
      <c r="T85" s="39" t="str">
        <f t="shared" si="29"/>
        <v>PAN-L</v>
      </c>
      <c r="U85" s="39" t="str">
        <f t="shared" si="29"/>
        <v>PVEM-L</v>
      </c>
      <c r="V85" s="39" t="str">
        <f t="shared" si="29"/>
        <v>PRI-L</v>
      </c>
      <c r="W85" s="39" t="str">
        <f t="shared" si="29"/>
        <v>MC-L</v>
      </c>
      <c r="X85" s="39" t="str">
        <f t="shared" si="29"/>
        <v>PAN-L</v>
      </c>
      <c r="Y85" s="39" t="str">
        <f t="shared" si="29"/>
        <v>PT-L</v>
      </c>
      <c r="Z85" s="39" t="str">
        <f t="shared" si="29"/>
        <v>PRI-L</v>
      </c>
      <c r="AA85" s="39" t="str">
        <f t="shared" si="29"/>
        <v>PAN-L</v>
      </c>
      <c r="AB85" s="39" t="str">
        <f t="shared" si="29"/>
        <v>PRD-L</v>
      </c>
      <c r="AC85" s="39" t="str">
        <f t="shared" si="29"/>
        <v>PAN-L</v>
      </c>
      <c r="AD85" s="39" t="str">
        <f t="shared" si="29"/>
        <v>PRI-L</v>
      </c>
      <c r="AE85" s="39" t="str">
        <f t="shared" si="29"/>
        <v>PAN-L</v>
      </c>
      <c r="AF85" s="39" t="str">
        <f t="shared" si="29"/>
        <v>PRI-L</v>
      </c>
      <c r="AG85" s="39" t="str">
        <f t="shared" si="29"/>
        <v>PAN-L</v>
      </c>
      <c r="AH85" s="39" t="str">
        <f t="shared" si="29"/>
        <v>PRI-L</v>
      </c>
      <c r="AI85" s="39" t="str">
        <f t="shared" si="29"/>
        <v>PRD-L</v>
      </c>
      <c r="AJ85" s="39" t="str">
        <f t="shared" si="29"/>
        <v>PRI-L</v>
      </c>
      <c r="AK85" s="39" t="str">
        <f t="shared" si="29"/>
        <v>ES-L</v>
      </c>
      <c r="AL85" s="39" t="str">
        <f t="shared" si="29"/>
        <v>PRI-L</v>
      </c>
      <c r="AM85" s="39" t="str">
        <f t="shared" si="29"/>
        <v>PAN-L</v>
      </c>
      <c r="AN85" s="39" t="str">
        <f t="shared" si="29"/>
        <v>PRI-L</v>
      </c>
      <c r="AO85" s="39" t="str">
        <f t="shared" si="29"/>
        <v>PAN-L</v>
      </c>
      <c r="AP85" s="39" t="str">
        <f t="shared" si="29"/>
        <v>PRI-L</v>
      </c>
      <c r="AQ85" s="39" t="str">
        <f t="shared" si="29"/>
        <v>PAN-L</v>
      </c>
      <c r="AR85" s="39" t="str">
        <f t="shared" si="29"/>
        <v>PRI-L</v>
      </c>
      <c r="AS85" s="39" t="str">
        <f t="shared" si="29"/>
        <v>PH-L</v>
      </c>
      <c r="AT85" s="39" t="str">
        <f t="shared" si="29"/>
        <v>PAN-L</v>
      </c>
      <c r="AU85" s="39" t="str">
        <f t="shared" si="29"/>
        <v>MORENA-L</v>
      </c>
      <c r="AV85" s="39" t="str">
        <f t="shared" si="29"/>
        <v>PT-L</v>
      </c>
      <c r="AW85" s="39" t="str">
        <f t="shared" si="29"/>
        <v>PNA-L</v>
      </c>
      <c r="AX85" s="39" t="str">
        <f t="shared" si="29"/>
        <v>PAN-L</v>
      </c>
      <c r="AY85" s="39" t="str">
        <f t="shared" si="29"/>
        <v>PVEM-L</v>
      </c>
      <c r="AZ85" s="39" t="str">
        <f t="shared" si="29"/>
        <v>PRI-L</v>
      </c>
      <c r="BA85" s="39" t="str">
        <f t="shared" si="29"/>
        <v>MC-L</v>
      </c>
      <c r="BB85" s="39" t="str">
        <f t="shared" si="29"/>
        <v>PAN-L</v>
      </c>
      <c r="BC85" s="39" t="str">
        <f t="shared" si="29"/>
        <v>PT-L</v>
      </c>
      <c r="BD85" s="39" t="str">
        <f t="shared" si="29"/>
        <v>PRI-L</v>
      </c>
      <c r="BE85" s="39" t="str">
        <f t="shared" si="29"/>
        <v>PAN-L</v>
      </c>
      <c r="BF85" s="39" t="str">
        <f t="shared" si="29"/>
        <v>PRD-L</v>
      </c>
      <c r="BG85" s="39" t="str">
        <f t="shared" si="29"/>
        <v>PAN-L</v>
      </c>
      <c r="BH85" s="39" t="str">
        <f t="shared" si="29"/>
        <v>PRI-L</v>
      </c>
      <c r="BI85" s="39" t="str">
        <f t="shared" si="29"/>
        <v>PAN-L</v>
      </c>
    </row>
    <row r="86" spans="2:61">
      <c r="B86" s="39" t="str">
        <f t="shared" ref="B86:BI86" si="30">CONCATENATE(B35, "-L")</f>
        <v>PAN-L</v>
      </c>
      <c r="C86" s="39" t="str">
        <f t="shared" si="30"/>
        <v>PRI-L</v>
      </c>
      <c r="D86" s="39" t="str">
        <f t="shared" si="30"/>
        <v>PAN-L</v>
      </c>
      <c r="E86" s="39" t="str">
        <f t="shared" si="30"/>
        <v>PRI-L</v>
      </c>
      <c r="F86" s="39" t="str">
        <f t="shared" si="30"/>
        <v>PRD-L</v>
      </c>
      <c r="G86" s="39" t="str">
        <f t="shared" si="30"/>
        <v>PRI-L</v>
      </c>
      <c r="H86" s="39" t="str">
        <f t="shared" si="30"/>
        <v>PNA-L</v>
      </c>
      <c r="I86" s="39" t="str">
        <f t="shared" si="30"/>
        <v>PRI-L</v>
      </c>
      <c r="J86" s="39" t="str">
        <f t="shared" si="30"/>
        <v>PAN-L</v>
      </c>
      <c r="K86" s="39" t="str">
        <f t="shared" si="30"/>
        <v>PRI-L</v>
      </c>
      <c r="L86" s="39" t="str">
        <f t="shared" si="30"/>
        <v>PAN-L</v>
      </c>
      <c r="M86" s="39" t="str">
        <f t="shared" si="30"/>
        <v>PRI-L</v>
      </c>
      <c r="N86" s="39" t="str">
        <f t="shared" si="30"/>
        <v>PAN-L</v>
      </c>
      <c r="O86" s="39" t="str">
        <f t="shared" si="30"/>
        <v>PRI-L</v>
      </c>
      <c r="P86" s="39" t="str">
        <f t="shared" si="30"/>
        <v>PH-L</v>
      </c>
      <c r="Q86" s="39" t="str">
        <f t="shared" si="30"/>
        <v>PAN-L</v>
      </c>
      <c r="R86" s="39" t="str">
        <f t="shared" si="30"/>
        <v>MORENA-L</v>
      </c>
      <c r="S86" s="39" t="str">
        <f t="shared" si="30"/>
        <v>PRI-L</v>
      </c>
      <c r="T86" s="39" t="str">
        <f t="shared" si="30"/>
        <v>PNA-L</v>
      </c>
      <c r="U86" s="39" t="str">
        <f t="shared" si="30"/>
        <v>PAN-L</v>
      </c>
      <c r="V86" s="39" t="str">
        <f t="shared" si="30"/>
        <v>PVEM-L</v>
      </c>
      <c r="W86" s="39" t="str">
        <f t="shared" si="30"/>
        <v>PRI-L</v>
      </c>
      <c r="X86" s="39" t="str">
        <f t="shared" si="30"/>
        <v>PRI-L</v>
      </c>
      <c r="Y86" s="39" t="str">
        <f t="shared" si="30"/>
        <v>PAN-L</v>
      </c>
      <c r="Z86" s="39" t="str">
        <f t="shared" si="30"/>
        <v>PRI-L</v>
      </c>
      <c r="AA86" s="39" t="str">
        <f t="shared" si="30"/>
        <v>PRI-L</v>
      </c>
      <c r="AB86" s="39" t="str">
        <f t="shared" si="30"/>
        <v>PAN-L</v>
      </c>
      <c r="AC86" s="39" t="str">
        <f t="shared" si="30"/>
        <v>PRD-L</v>
      </c>
      <c r="AD86" s="39" t="str">
        <f t="shared" si="30"/>
        <v>PAN-L</v>
      </c>
      <c r="AE86" s="39" t="str">
        <f t="shared" si="30"/>
        <v>PRI-L</v>
      </c>
      <c r="AF86" s="39" t="str">
        <f t="shared" si="30"/>
        <v>PAN-L</v>
      </c>
      <c r="AG86" s="39" t="str">
        <f t="shared" si="30"/>
        <v>PRI-L</v>
      </c>
      <c r="AH86" s="39" t="str">
        <f t="shared" si="30"/>
        <v>PAN-L</v>
      </c>
      <c r="AI86" s="39" t="str">
        <f t="shared" si="30"/>
        <v>PRI-L</v>
      </c>
      <c r="AJ86" s="39" t="str">
        <f t="shared" si="30"/>
        <v>PRD-L</v>
      </c>
      <c r="AK86" s="39" t="str">
        <f t="shared" si="30"/>
        <v>PRI-L</v>
      </c>
      <c r="AL86" s="39" t="str">
        <f t="shared" si="30"/>
        <v>ES-L</v>
      </c>
      <c r="AM86" s="39" t="str">
        <f t="shared" si="30"/>
        <v>PRI-L</v>
      </c>
      <c r="AN86" s="39" t="str">
        <f t="shared" si="30"/>
        <v>PAN-L</v>
      </c>
      <c r="AO86" s="39" t="str">
        <f t="shared" si="30"/>
        <v>PRI-L</v>
      </c>
      <c r="AP86" s="39" t="str">
        <f t="shared" si="30"/>
        <v>PAN-L</v>
      </c>
      <c r="AQ86" s="39" t="str">
        <f t="shared" si="30"/>
        <v>PRI-L</v>
      </c>
      <c r="AR86" s="39" t="str">
        <f t="shared" si="30"/>
        <v>PAN-L</v>
      </c>
      <c r="AS86" s="39" t="str">
        <f t="shared" si="30"/>
        <v>PRI-L</v>
      </c>
      <c r="AT86" s="39" t="str">
        <f t="shared" si="30"/>
        <v>PH-L</v>
      </c>
      <c r="AU86" s="39" t="str">
        <f t="shared" si="30"/>
        <v>PAN-L</v>
      </c>
      <c r="AV86" s="39" t="str">
        <f t="shared" si="30"/>
        <v>MORENA-L</v>
      </c>
      <c r="AW86" s="39" t="str">
        <f t="shared" si="30"/>
        <v>C.I.-L</v>
      </c>
      <c r="AX86" s="39" t="str">
        <f t="shared" si="30"/>
        <v>PNA-L</v>
      </c>
      <c r="AY86" s="39" t="str">
        <f t="shared" si="30"/>
        <v>PAN-L</v>
      </c>
      <c r="AZ86" s="39" t="str">
        <f t="shared" si="30"/>
        <v>PVEM-L</v>
      </c>
      <c r="BA86" s="39" t="str">
        <f t="shared" si="30"/>
        <v>PRI-L</v>
      </c>
      <c r="BB86" s="39" t="str">
        <f t="shared" si="30"/>
        <v>MC-L</v>
      </c>
      <c r="BC86" s="39" t="str">
        <f t="shared" si="30"/>
        <v>PAN-L</v>
      </c>
      <c r="BD86" s="39" t="str">
        <f t="shared" si="30"/>
        <v>PT-L</v>
      </c>
      <c r="BE86" s="39" t="str">
        <f t="shared" si="30"/>
        <v>PRI-L</v>
      </c>
      <c r="BF86" s="39" t="str">
        <f t="shared" si="30"/>
        <v>PAN-L</v>
      </c>
      <c r="BG86" s="39" t="str">
        <f t="shared" si="30"/>
        <v>PRD-L</v>
      </c>
      <c r="BH86" s="39" t="str">
        <f t="shared" si="30"/>
        <v>PAN-L</v>
      </c>
      <c r="BI86" s="39" t="str">
        <f t="shared" si="30"/>
        <v>PRI-L</v>
      </c>
    </row>
    <row r="87" spans="2:61">
      <c r="B87" s="39" t="str">
        <f t="shared" ref="B87:BI87" si="31">CONCATENATE(B36, "-L")</f>
        <v>AUT-L</v>
      </c>
      <c r="C87" s="39" t="str">
        <f t="shared" si="31"/>
        <v>PAN-L</v>
      </c>
      <c r="D87" s="39" t="str">
        <f t="shared" si="31"/>
        <v>PRI-L</v>
      </c>
      <c r="E87" s="39" t="str">
        <f t="shared" si="31"/>
        <v>PAN-L</v>
      </c>
      <c r="F87" s="39" t="str">
        <f t="shared" si="31"/>
        <v>PRI-L</v>
      </c>
      <c r="G87" s="39" t="str">
        <f t="shared" si="31"/>
        <v>PRD-L</v>
      </c>
      <c r="H87" s="39" t="str">
        <f t="shared" si="31"/>
        <v>PRI-L</v>
      </c>
      <c r="I87" s="39" t="str">
        <f t="shared" si="31"/>
        <v>ES-L</v>
      </c>
      <c r="J87" s="39" t="str">
        <f t="shared" si="31"/>
        <v>PRI-L</v>
      </c>
      <c r="K87" s="39" t="str">
        <f t="shared" si="31"/>
        <v>PAN-L</v>
      </c>
      <c r="L87" s="39" t="str">
        <f t="shared" si="31"/>
        <v>PRI-L</v>
      </c>
      <c r="M87" s="39" t="str">
        <f t="shared" si="31"/>
        <v>PAN-L</v>
      </c>
      <c r="N87" s="39" t="str">
        <f t="shared" si="31"/>
        <v>PRI-L</v>
      </c>
      <c r="O87" s="39" t="str">
        <f t="shared" si="31"/>
        <v>PAN-L</v>
      </c>
      <c r="P87" s="39" t="str">
        <f t="shared" si="31"/>
        <v>PRI-L</v>
      </c>
      <c r="Q87" s="39" t="str">
        <f t="shared" si="31"/>
        <v>PVEM-L</v>
      </c>
      <c r="R87" s="39" t="str">
        <f t="shared" si="31"/>
        <v>PAN-L</v>
      </c>
      <c r="S87" s="39" t="str">
        <f t="shared" si="31"/>
        <v>PRI-L</v>
      </c>
      <c r="T87" s="39" t="str">
        <f t="shared" si="31"/>
        <v>C.I.-L</v>
      </c>
      <c r="U87" s="39" t="str">
        <f t="shared" si="31"/>
        <v>PNA-L</v>
      </c>
      <c r="V87" s="39" t="str">
        <f t="shared" si="31"/>
        <v>PAN-L</v>
      </c>
      <c r="W87" s="39" t="str">
        <f t="shared" si="31"/>
        <v>PVEM-L</v>
      </c>
      <c r="X87" s="39" t="str">
        <f t="shared" si="31"/>
        <v>PRI-L</v>
      </c>
      <c r="Y87" s="39" t="str">
        <f t="shared" si="31"/>
        <v>MC-L</v>
      </c>
      <c r="Z87" s="39" t="str">
        <f t="shared" si="31"/>
        <v>PAN-L</v>
      </c>
      <c r="AA87" s="39" t="str">
        <f t="shared" si="31"/>
        <v>PT-L</v>
      </c>
      <c r="AB87" s="39" t="str">
        <f t="shared" si="31"/>
        <v>PRI-L</v>
      </c>
      <c r="AC87" s="39" t="str">
        <f t="shared" si="31"/>
        <v>PAN-L</v>
      </c>
      <c r="AD87" s="39" t="str">
        <f t="shared" si="31"/>
        <v>PRD-L</v>
      </c>
      <c r="AE87" s="39" t="str">
        <f t="shared" si="31"/>
        <v>PAN-L</v>
      </c>
      <c r="AF87" s="39" t="str">
        <f t="shared" si="31"/>
        <v>PRI-L</v>
      </c>
      <c r="AG87" s="39" t="str">
        <f t="shared" si="31"/>
        <v>PAN-L</v>
      </c>
      <c r="AH87" s="39" t="str">
        <f t="shared" si="31"/>
        <v>PRI-L</v>
      </c>
      <c r="AI87" s="39" t="str">
        <f t="shared" si="31"/>
        <v>PAN-L</v>
      </c>
      <c r="AJ87" s="39" t="str">
        <f t="shared" si="31"/>
        <v>PRI-L</v>
      </c>
      <c r="AK87" s="39" t="str">
        <f t="shared" si="31"/>
        <v>PRD-L</v>
      </c>
      <c r="AL87" s="39" t="str">
        <f t="shared" si="31"/>
        <v>PRI-L</v>
      </c>
      <c r="AM87" s="39" t="str">
        <f t="shared" si="31"/>
        <v>ES-L</v>
      </c>
      <c r="AN87" s="39" t="str">
        <f t="shared" si="31"/>
        <v>PRI-L</v>
      </c>
      <c r="AO87" s="39" t="str">
        <f t="shared" si="31"/>
        <v>PAN-L</v>
      </c>
      <c r="AP87" s="39" t="str">
        <f t="shared" si="31"/>
        <v>PRI-L</v>
      </c>
      <c r="AQ87" s="39" t="str">
        <f t="shared" si="31"/>
        <v>PAN-L</v>
      </c>
      <c r="AR87" s="39" t="str">
        <f t="shared" si="31"/>
        <v>PRI-L</v>
      </c>
      <c r="AS87" s="39" t="str">
        <f t="shared" si="31"/>
        <v>PAN-L</v>
      </c>
      <c r="AT87" s="39" t="str">
        <f t="shared" si="31"/>
        <v>PRI-L</v>
      </c>
      <c r="AU87" s="39" t="str">
        <f t="shared" si="31"/>
        <v>PH-L</v>
      </c>
      <c r="AV87" s="39" t="str">
        <f t="shared" si="31"/>
        <v>PAN-L</v>
      </c>
      <c r="AW87" s="39" t="str">
        <f t="shared" si="31"/>
        <v>MORENA-L</v>
      </c>
      <c r="AX87" s="39" t="str">
        <f t="shared" si="31"/>
        <v>PVEM-L</v>
      </c>
      <c r="AY87" s="39" t="str">
        <f t="shared" si="31"/>
        <v>PNA-L</v>
      </c>
      <c r="AZ87" s="39" t="str">
        <f t="shared" si="31"/>
        <v>PAN-L</v>
      </c>
      <c r="BA87" s="39" t="str">
        <f t="shared" si="31"/>
        <v>PVEM-L</v>
      </c>
      <c r="BB87" s="39" t="str">
        <f t="shared" si="31"/>
        <v>PRI-L</v>
      </c>
      <c r="BC87" s="39" t="str">
        <f t="shared" si="31"/>
        <v>MC-L</v>
      </c>
      <c r="BD87" s="39" t="str">
        <f t="shared" si="31"/>
        <v>PAN-L</v>
      </c>
      <c r="BE87" s="39" t="str">
        <f t="shared" si="31"/>
        <v>PT-L</v>
      </c>
      <c r="BF87" s="39" t="str">
        <f t="shared" si="31"/>
        <v>PRI-L</v>
      </c>
      <c r="BG87" s="39" t="str">
        <f t="shared" si="31"/>
        <v>PAN-L</v>
      </c>
      <c r="BH87" s="39" t="str">
        <f t="shared" si="31"/>
        <v>PRD-L</v>
      </c>
      <c r="BI87" s="39" t="str">
        <f t="shared" si="31"/>
        <v>PAN-L</v>
      </c>
    </row>
    <row r="88" spans="2:61">
      <c r="B88" s="39" t="str">
        <f t="shared" ref="B88:BI88" si="32">CONCATENATE(B37, "-L")</f>
        <v>PAN-L</v>
      </c>
      <c r="C88" s="39" t="str">
        <f t="shared" si="32"/>
        <v>PRI-L</v>
      </c>
      <c r="D88" s="39" t="str">
        <f t="shared" si="32"/>
        <v>PAN-L</v>
      </c>
      <c r="E88" s="39" t="str">
        <f t="shared" si="32"/>
        <v>PRI-L</v>
      </c>
      <c r="F88" s="39" t="str">
        <f t="shared" si="32"/>
        <v>PAN-L</v>
      </c>
      <c r="G88" s="39" t="str">
        <f t="shared" si="32"/>
        <v>PRI-L</v>
      </c>
      <c r="H88" s="39" t="str">
        <f t="shared" si="32"/>
        <v>PRD-L</v>
      </c>
      <c r="I88" s="39" t="str">
        <f t="shared" si="32"/>
        <v>PRI-L</v>
      </c>
      <c r="J88" s="39" t="str">
        <f t="shared" si="32"/>
        <v>PNA-L</v>
      </c>
      <c r="K88" s="39" t="str">
        <f t="shared" si="32"/>
        <v>PRI-L</v>
      </c>
      <c r="L88" s="39" t="str">
        <f t="shared" si="32"/>
        <v>PAN-L</v>
      </c>
      <c r="M88" s="39" t="str">
        <f t="shared" si="32"/>
        <v>PRI-L</v>
      </c>
      <c r="N88" s="39" t="str">
        <f t="shared" si="32"/>
        <v>PAN-L</v>
      </c>
      <c r="O88" s="39" t="str">
        <f t="shared" si="32"/>
        <v>PRI-L</v>
      </c>
      <c r="P88" s="39" t="str">
        <f t="shared" si="32"/>
        <v>PAN-L</v>
      </c>
      <c r="Q88" s="39" t="str">
        <f t="shared" si="32"/>
        <v>PRI-L</v>
      </c>
      <c r="R88" s="39" t="str">
        <f t="shared" si="32"/>
        <v>PH-L</v>
      </c>
      <c r="S88" s="39" t="str">
        <f t="shared" si="32"/>
        <v>PAN-L</v>
      </c>
      <c r="T88" s="39" t="str">
        <f t="shared" si="32"/>
        <v>MORENA-L</v>
      </c>
      <c r="U88" s="39" t="str">
        <f t="shared" si="32"/>
        <v>PRI-L</v>
      </c>
      <c r="V88" s="39" t="str">
        <f t="shared" si="32"/>
        <v>PNA-L</v>
      </c>
      <c r="W88" s="39" t="str">
        <f t="shared" si="32"/>
        <v>PAN-L</v>
      </c>
      <c r="X88" s="39" t="str">
        <f t="shared" si="32"/>
        <v>PVEM-L</v>
      </c>
      <c r="Y88" s="39" t="str">
        <f t="shared" si="32"/>
        <v>PRI-L</v>
      </c>
      <c r="Z88" s="39" t="str">
        <f t="shared" si="32"/>
        <v>MC-L</v>
      </c>
      <c r="AA88" s="39" t="str">
        <f t="shared" si="32"/>
        <v>PAN-L</v>
      </c>
      <c r="AB88" s="39" t="str">
        <f t="shared" si="32"/>
        <v>PRI-L</v>
      </c>
      <c r="AC88" s="39" t="str">
        <f t="shared" si="32"/>
        <v>PRI-L</v>
      </c>
      <c r="AD88" s="39" t="str">
        <f t="shared" si="32"/>
        <v>PAN-L</v>
      </c>
      <c r="AE88" s="39" t="str">
        <f t="shared" si="32"/>
        <v>PRD-L</v>
      </c>
      <c r="AF88" s="39" t="str">
        <f t="shared" si="32"/>
        <v>PAN-L</v>
      </c>
      <c r="AG88" s="39" t="str">
        <f t="shared" si="32"/>
        <v>PRI-L</v>
      </c>
      <c r="AH88" s="39" t="str">
        <f t="shared" si="32"/>
        <v>PAN-L</v>
      </c>
      <c r="AI88" s="39" t="str">
        <f t="shared" si="32"/>
        <v>PRI-L</v>
      </c>
      <c r="AJ88" s="39" t="str">
        <f t="shared" si="32"/>
        <v>PAN-L</v>
      </c>
      <c r="AK88" s="39" t="str">
        <f t="shared" si="32"/>
        <v>PRI-L</v>
      </c>
      <c r="AL88" s="39" t="str">
        <f t="shared" si="32"/>
        <v>PRD-L</v>
      </c>
      <c r="AM88" s="39" t="str">
        <f t="shared" si="32"/>
        <v>PRI-L</v>
      </c>
      <c r="AN88" s="39" t="str">
        <f t="shared" si="32"/>
        <v>ES-L</v>
      </c>
      <c r="AO88" s="39" t="str">
        <f t="shared" si="32"/>
        <v>PRI-L</v>
      </c>
      <c r="AP88" s="39" t="str">
        <f t="shared" si="32"/>
        <v>PAN-L</v>
      </c>
      <c r="AQ88" s="39" t="str">
        <f t="shared" si="32"/>
        <v>PRI-L</v>
      </c>
      <c r="AR88" s="39" t="str">
        <f t="shared" si="32"/>
        <v>PAN-L</v>
      </c>
      <c r="AS88" s="39" t="str">
        <f t="shared" si="32"/>
        <v>PRI-L</v>
      </c>
      <c r="AT88" s="39" t="str">
        <f t="shared" si="32"/>
        <v>PAN-L</v>
      </c>
      <c r="AU88" s="39" t="str">
        <f t="shared" si="32"/>
        <v>PRI-L</v>
      </c>
      <c r="AV88" s="39" t="str">
        <f t="shared" si="32"/>
        <v>PH-L</v>
      </c>
      <c r="AW88" s="39" t="str">
        <f t="shared" si="32"/>
        <v>PAN-L</v>
      </c>
      <c r="AX88" s="39" t="str">
        <f t="shared" si="32"/>
        <v>MORENA-L</v>
      </c>
      <c r="AY88" s="39" t="str">
        <f t="shared" si="32"/>
        <v>C.I.-L</v>
      </c>
      <c r="AZ88" s="39" t="str">
        <f t="shared" si="32"/>
        <v>PNA-L</v>
      </c>
      <c r="BA88" s="39" t="str">
        <f t="shared" si="32"/>
        <v>PAN-L</v>
      </c>
      <c r="BB88" s="39" t="str">
        <f t="shared" si="32"/>
        <v>PVEM-L</v>
      </c>
      <c r="BC88" s="39" t="str">
        <f t="shared" si="32"/>
        <v>PRI-L</v>
      </c>
      <c r="BD88" s="39" t="str">
        <f t="shared" si="32"/>
        <v>MC-L</v>
      </c>
      <c r="BE88" s="39" t="str">
        <f t="shared" si="32"/>
        <v>PAN-L</v>
      </c>
      <c r="BF88" s="39" t="str">
        <f t="shared" si="32"/>
        <v>PT-L</v>
      </c>
      <c r="BG88" s="39" t="str">
        <f t="shared" si="32"/>
        <v>PRI-L</v>
      </c>
      <c r="BH88" s="39" t="str">
        <f t="shared" si="32"/>
        <v>PAN-L</v>
      </c>
      <c r="BI88" s="39" t="str">
        <f t="shared" si="32"/>
        <v>PRD-L</v>
      </c>
    </row>
    <row r="92" spans="2:61">
      <c r="B92" s="39" t="s">
        <v>54</v>
      </c>
      <c r="C92" s="39" t="s">
        <v>55</v>
      </c>
      <c r="D92" s="39" t="s">
        <v>56</v>
      </c>
      <c r="E92" s="39" t="s">
        <v>55</v>
      </c>
      <c r="F92" s="39" t="s">
        <v>56</v>
      </c>
      <c r="G92" s="39" t="s">
        <v>55</v>
      </c>
      <c r="H92" s="39" t="s">
        <v>56</v>
      </c>
      <c r="I92" s="39" t="s">
        <v>54</v>
      </c>
      <c r="J92" s="39" t="s">
        <v>56</v>
      </c>
      <c r="K92" s="39" t="s">
        <v>57</v>
      </c>
      <c r="L92" s="39" t="s">
        <v>56</v>
      </c>
      <c r="M92" s="39" t="s">
        <v>55</v>
      </c>
      <c r="N92" s="39" t="s">
        <v>56</v>
      </c>
      <c r="O92" s="39" t="s">
        <v>55</v>
      </c>
      <c r="P92" s="39" t="s">
        <v>56</v>
      </c>
      <c r="Q92" s="39" t="s">
        <v>55</v>
      </c>
      <c r="R92" s="39" t="s">
        <v>56</v>
      </c>
      <c r="S92" s="39" t="s">
        <v>58</v>
      </c>
      <c r="T92" s="39" t="s">
        <v>55</v>
      </c>
      <c r="U92" s="39" t="s">
        <v>56</v>
      </c>
      <c r="V92" s="39" t="s">
        <v>55</v>
      </c>
      <c r="W92" s="39" t="s">
        <v>59</v>
      </c>
      <c r="X92" s="39" t="s">
        <v>55</v>
      </c>
      <c r="Y92" s="39" t="s">
        <v>58</v>
      </c>
      <c r="Z92" s="39" t="s">
        <v>56</v>
      </c>
      <c r="AA92" s="39" t="s">
        <v>60</v>
      </c>
      <c r="AB92" s="39" t="s">
        <v>55</v>
      </c>
      <c r="AC92" s="39" t="s">
        <v>61</v>
      </c>
      <c r="AD92" s="39" t="s">
        <v>56</v>
      </c>
      <c r="AE92" s="39" t="s">
        <v>55</v>
      </c>
      <c r="AF92" s="39" t="s">
        <v>54</v>
      </c>
      <c r="AG92" s="39" t="s">
        <v>55</v>
      </c>
      <c r="AH92" s="39" t="s">
        <v>56</v>
      </c>
      <c r="AI92" s="39" t="s">
        <v>55</v>
      </c>
      <c r="AJ92" s="39" t="s">
        <v>56</v>
      </c>
      <c r="AK92" s="39" t="s">
        <v>55</v>
      </c>
      <c r="AL92" s="39" t="s">
        <v>56</v>
      </c>
      <c r="AM92" s="39" t="s">
        <v>54</v>
      </c>
      <c r="AN92" s="39" t="s">
        <v>56</v>
      </c>
      <c r="AO92" s="39" t="s">
        <v>57</v>
      </c>
      <c r="AP92" s="39" t="s">
        <v>56</v>
      </c>
      <c r="AQ92" s="39" t="s">
        <v>55</v>
      </c>
      <c r="AR92" s="39" t="s">
        <v>56</v>
      </c>
      <c r="AS92" s="39" t="s">
        <v>55</v>
      </c>
      <c r="AT92" s="39" t="s">
        <v>56</v>
      </c>
      <c r="AU92" s="39" t="s">
        <v>55</v>
      </c>
      <c r="AV92" s="39" t="s">
        <v>56</v>
      </c>
      <c r="AW92" s="39" t="s">
        <v>62</v>
      </c>
      <c r="AX92" s="39" t="s">
        <v>55</v>
      </c>
      <c r="AY92" s="39" t="s">
        <v>63</v>
      </c>
      <c r="AZ92" s="39" t="s">
        <v>60</v>
      </c>
      <c r="BA92" s="39" t="s">
        <v>59</v>
      </c>
      <c r="BB92" s="39" t="s">
        <v>55</v>
      </c>
      <c r="BC92" s="39" t="s">
        <v>58</v>
      </c>
      <c r="BD92" s="39" t="s">
        <v>56</v>
      </c>
      <c r="BE92" s="39" t="s">
        <v>60</v>
      </c>
      <c r="BF92" s="39" t="s">
        <v>55</v>
      </c>
      <c r="BG92" s="39" t="s">
        <v>61</v>
      </c>
      <c r="BH92" s="39" t="s">
        <v>56</v>
      </c>
      <c r="BI92" s="39" t="s">
        <v>55</v>
      </c>
    </row>
    <row r="93" spans="2:61">
      <c r="B93" s="39" t="s">
        <v>55</v>
      </c>
      <c r="C93" s="39" t="s">
        <v>54</v>
      </c>
      <c r="D93" s="39" t="s">
        <v>55</v>
      </c>
      <c r="E93" s="39" t="s">
        <v>56</v>
      </c>
      <c r="F93" s="39" t="s">
        <v>55</v>
      </c>
      <c r="G93" s="39" t="s">
        <v>56</v>
      </c>
      <c r="H93" s="39" t="s">
        <v>55</v>
      </c>
      <c r="I93" s="39" t="s">
        <v>56</v>
      </c>
      <c r="J93" s="39" t="s">
        <v>54</v>
      </c>
      <c r="K93" s="39" t="s">
        <v>56</v>
      </c>
      <c r="L93" s="39" t="s">
        <v>59</v>
      </c>
      <c r="M93" s="39" t="s">
        <v>56</v>
      </c>
      <c r="N93" s="39" t="s">
        <v>55</v>
      </c>
      <c r="O93" s="39" t="s">
        <v>56</v>
      </c>
      <c r="P93" s="39" t="s">
        <v>55</v>
      </c>
      <c r="Q93" s="39" t="s">
        <v>56</v>
      </c>
      <c r="R93" s="39" t="s">
        <v>55</v>
      </c>
      <c r="S93" s="39" t="s">
        <v>56</v>
      </c>
      <c r="T93" s="39" t="s">
        <v>62</v>
      </c>
      <c r="U93" s="39" t="s">
        <v>55</v>
      </c>
      <c r="V93" s="39" t="s">
        <v>63</v>
      </c>
      <c r="W93" s="39" t="s">
        <v>64</v>
      </c>
      <c r="X93" s="39" t="s">
        <v>59</v>
      </c>
      <c r="Y93" s="39" t="s">
        <v>55</v>
      </c>
      <c r="Z93" s="39" t="s">
        <v>58</v>
      </c>
      <c r="AA93" s="39" t="s">
        <v>56</v>
      </c>
      <c r="AB93" s="39" t="s">
        <v>60</v>
      </c>
      <c r="AC93" s="39" t="s">
        <v>55</v>
      </c>
      <c r="AD93" s="39" t="s">
        <v>56</v>
      </c>
      <c r="AE93" s="39" t="s">
        <v>56</v>
      </c>
      <c r="AF93" s="39" t="s">
        <v>55</v>
      </c>
      <c r="AG93" s="39" t="s">
        <v>54</v>
      </c>
      <c r="AH93" s="39" t="s">
        <v>55</v>
      </c>
      <c r="AI93" s="39" t="s">
        <v>56</v>
      </c>
      <c r="AJ93" s="39" t="s">
        <v>55</v>
      </c>
      <c r="AK93" s="39" t="s">
        <v>56</v>
      </c>
      <c r="AL93" s="39" t="s">
        <v>55</v>
      </c>
      <c r="AM93" s="39" t="s">
        <v>56</v>
      </c>
      <c r="AN93" s="39" t="s">
        <v>54</v>
      </c>
      <c r="AO93" s="39" t="s">
        <v>56</v>
      </c>
      <c r="AP93" s="39" t="s">
        <v>57</v>
      </c>
      <c r="AQ93" s="39" t="s">
        <v>56</v>
      </c>
      <c r="AR93" s="39" t="s">
        <v>55</v>
      </c>
      <c r="AS93" s="39" t="s">
        <v>56</v>
      </c>
      <c r="AT93" s="39" t="s">
        <v>55</v>
      </c>
      <c r="AU93" s="39" t="s">
        <v>56</v>
      </c>
      <c r="AV93" s="39" t="s">
        <v>55</v>
      </c>
      <c r="AW93" s="39" t="s">
        <v>56</v>
      </c>
      <c r="AX93" s="39" t="s">
        <v>62</v>
      </c>
      <c r="AY93" s="39" t="s">
        <v>55</v>
      </c>
      <c r="AZ93" s="39" t="s">
        <v>63</v>
      </c>
      <c r="BA93" s="39" t="s">
        <v>64</v>
      </c>
      <c r="BB93" s="39" t="s">
        <v>59</v>
      </c>
      <c r="BC93" s="39" t="s">
        <v>55</v>
      </c>
      <c r="BD93" s="39" t="s">
        <v>58</v>
      </c>
      <c r="BE93" s="39" t="s">
        <v>56</v>
      </c>
      <c r="BF93" s="39" t="s">
        <v>60</v>
      </c>
      <c r="BG93" s="39" t="s">
        <v>55</v>
      </c>
      <c r="BH93" s="39" t="s">
        <v>61</v>
      </c>
      <c r="BI93" s="39" t="s">
        <v>56</v>
      </c>
    </row>
    <row r="94" spans="2:61">
      <c r="B94" s="39" t="s">
        <v>56</v>
      </c>
      <c r="C94" s="39" t="s">
        <v>55</v>
      </c>
      <c r="D94" s="39" t="s">
        <v>54</v>
      </c>
      <c r="E94" s="39" t="s">
        <v>55</v>
      </c>
      <c r="F94" s="39" t="s">
        <v>56</v>
      </c>
      <c r="G94" s="39" t="s">
        <v>55</v>
      </c>
      <c r="H94" s="39" t="s">
        <v>56</v>
      </c>
      <c r="I94" s="39" t="s">
        <v>55</v>
      </c>
      <c r="J94" s="39" t="s">
        <v>56</v>
      </c>
      <c r="K94" s="39" t="s">
        <v>54</v>
      </c>
      <c r="L94" s="39" t="s">
        <v>56</v>
      </c>
      <c r="M94" s="39" t="s">
        <v>57</v>
      </c>
      <c r="N94" s="39" t="s">
        <v>56</v>
      </c>
      <c r="O94" s="39" t="s">
        <v>55</v>
      </c>
      <c r="P94" s="39" t="s">
        <v>56</v>
      </c>
      <c r="Q94" s="39" t="s">
        <v>55</v>
      </c>
      <c r="R94" s="39" t="s">
        <v>56</v>
      </c>
      <c r="S94" s="39" t="s">
        <v>55</v>
      </c>
      <c r="T94" s="39" t="s">
        <v>56</v>
      </c>
      <c r="U94" s="39" t="s">
        <v>58</v>
      </c>
      <c r="V94" s="39" t="s">
        <v>55</v>
      </c>
      <c r="W94" s="39" t="s">
        <v>56</v>
      </c>
      <c r="X94" s="39" t="s">
        <v>56</v>
      </c>
      <c r="Y94" s="39" t="s">
        <v>59</v>
      </c>
      <c r="Z94" s="39" t="s">
        <v>55</v>
      </c>
      <c r="AA94" s="39" t="s">
        <v>58</v>
      </c>
      <c r="AB94" s="39" t="s">
        <v>56</v>
      </c>
      <c r="AC94" s="39" t="s">
        <v>60</v>
      </c>
      <c r="AD94" s="39" t="s">
        <v>55</v>
      </c>
      <c r="AE94" s="39" t="s">
        <v>61</v>
      </c>
      <c r="AF94" s="39" t="s">
        <v>56</v>
      </c>
      <c r="AG94" s="39" t="s">
        <v>55</v>
      </c>
      <c r="AH94" s="39" t="s">
        <v>54</v>
      </c>
      <c r="AI94" s="39" t="s">
        <v>55</v>
      </c>
      <c r="AJ94" s="39" t="s">
        <v>56</v>
      </c>
      <c r="AK94" s="39" t="s">
        <v>55</v>
      </c>
      <c r="AL94" s="39" t="s">
        <v>56</v>
      </c>
      <c r="AM94" s="39" t="s">
        <v>55</v>
      </c>
      <c r="AN94" s="39" t="s">
        <v>56</v>
      </c>
      <c r="AO94" s="39" t="s">
        <v>54</v>
      </c>
      <c r="AP94" s="39" t="s">
        <v>56</v>
      </c>
      <c r="AQ94" s="39" t="s">
        <v>57</v>
      </c>
      <c r="AR94" s="39" t="s">
        <v>56</v>
      </c>
      <c r="AS94" s="39" t="s">
        <v>55</v>
      </c>
      <c r="AT94" s="39" t="s">
        <v>56</v>
      </c>
      <c r="AU94" s="39" t="s">
        <v>55</v>
      </c>
      <c r="AV94" s="39" t="s">
        <v>56</v>
      </c>
      <c r="AW94" s="39" t="s">
        <v>55</v>
      </c>
      <c r="AX94" s="39" t="s">
        <v>56</v>
      </c>
      <c r="AY94" s="39" t="s">
        <v>62</v>
      </c>
      <c r="AZ94" s="39" t="s">
        <v>55</v>
      </c>
      <c r="BA94" s="39" t="s">
        <v>63</v>
      </c>
      <c r="BB94" s="39" t="s">
        <v>59</v>
      </c>
      <c r="BC94" s="39" t="s">
        <v>59</v>
      </c>
      <c r="BD94" s="39" t="s">
        <v>55</v>
      </c>
      <c r="BE94" s="39" t="s">
        <v>58</v>
      </c>
      <c r="BF94" s="39" t="s">
        <v>56</v>
      </c>
      <c r="BG94" s="39" t="s">
        <v>60</v>
      </c>
      <c r="BH94" s="39" t="s">
        <v>55</v>
      </c>
      <c r="BI94" s="39" t="s">
        <v>61</v>
      </c>
    </row>
    <row r="95" spans="2:61">
      <c r="B95" s="39" t="s">
        <v>61</v>
      </c>
      <c r="C95" s="39" t="s">
        <v>56</v>
      </c>
      <c r="D95" s="39" t="s">
        <v>55</v>
      </c>
      <c r="E95" s="39" t="s">
        <v>54</v>
      </c>
      <c r="F95" s="39" t="s">
        <v>55</v>
      </c>
      <c r="G95" s="39" t="s">
        <v>56</v>
      </c>
      <c r="H95" s="39" t="s">
        <v>55</v>
      </c>
      <c r="I95" s="39" t="s">
        <v>56</v>
      </c>
      <c r="J95" s="39" t="s">
        <v>55</v>
      </c>
      <c r="K95" s="39" t="s">
        <v>56</v>
      </c>
      <c r="L95" s="39" t="s">
        <v>54</v>
      </c>
      <c r="M95" s="39" t="s">
        <v>56</v>
      </c>
      <c r="N95" s="39" t="s">
        <v>59</v>
      </c>
      <c r="O95" s="39" t="s">
        <v>56</v>
      </c>
      <c r="P95" s="39" t="s">
        <v>55</v>
      </c>
      <c r="Q95" s="39" t="s">
        <v>56</v>
      </c>
      <c r="R95" s="39" t="s">
        <v>55</v>
      </c>
      <c r="S95" s="39" t="s">
        <v>56</v>
      </c>
      <c r="T95" s="39" t="s">
        <v>55</v>
      </c>
      <c r="U95" s="39" t="s">
        <v>56</v>
      </c>
      <c r="V95" s="39" t="s">
        <v>62</v>
      </c>
      <c r="W95" s="39" t="s">
        <v>55</v>
      </c>
      <c r="X95" s="39" t="s">
        <v>63</v>
      </c>
      <c r="Y95" s="39" t="s">
        <v>56</v>
      </c>
      <c r="Z95" s="39" t="s">
        <v>59</v>
      </c>
      <c r="AA95" s="39" t="s">
        <v>55</v>
      </c>
      <c r="AB95" s="39" t="s">
        <v>58</v>
      </c>
      <c r="AC95" s="39" t="s">
        <v>56</v>
      </c>
      <c r="AD95" s="39" t="s">
        <v>60</v>
      </c>
      <c r="AE95" s="39" t="s">
        <v>55</v>
      </c>
      <c r="AF95" s="39" t="s">
        <v>61</v>
      </c>
      <c r="AG95" s="39" t="s">
        <v>56</v>
      </c>
      <c r="AH95" s="39" t="s">
        <v>55</v>
      </c>
      <c r="AI95" s="39" t="s">
        <v>54</v>
      </c>
      <c r="AJ95" s="39" t="s">
        <v>55</v>
      </c>
      <c r="AK95" s="39" t="s">
        <v>56</v>
      </c>
      <c r="AL95" s="39" t="s">
        <v>55</v>
      </c>
      <c r="AM95" s="39" t="s">
        <v>56</v>
      </c>
      <c r="AN95" s="39" t="s">
        <v>55</v>
      </c>
      <c r="AO95" s="39" t="s">
        <v>56</v>
      </c>
      <c r="AP95" s="39" t="s">
        <v>54</v>
      </c>
      <c r="AQ95" s="39" t="s">
        <v>56</v>
      </c>
      <c r="AR95" s="39" t="s">
        <v>57</v>
      </c>
      <c r="AS95" s="39" t="s">
        <v>56</v>
      </c>
      <c r="AT95" s="39" t="s">
        <v>55</v>
      </c>
      <c r="AU95" s="39" t="s">
        <v>56</v>
      </c>
      <c r="AV95" s="39" t="s">
        <v>55</v>
      </c>
      <c r="AW95" s="39" t="s">
        <v>56</v>
      </c>
      <c r="AX95" s="39" t="s">
        <v>55</v>
      </c>
      <c r="AY95" s="39" t="s">
        <v>56</v>
      </c>
      <c r="AZ95" s="39" t="s">
        <v>62</v>
      </c>
      <c r="BA95" s="39" t="s">
        <v>55</v>
      </c>
      <c r="BB95" s="39" t="s">
        <v>63</v>
      </c>
      <c r="BC95" s="39" t="s">
        <v>64</v>
      </c>
      <c r="BD95" s="39" t="s">
        <v>59</v>
      </c>
      <c r="BE95" s="39" t="s">
        <v>55</v>
      </c>
      <c r="BF95" s="39" t="s">
        <v>58</v>
      </c>
      <c r="BG95" s="39" t="s">
        <v>56</v>
      </c>
      <c r="BH95" s="39" t="s">
        <v>60</v>
      </c>
      <c r="BI95" s="39" t="s">
        <v>55</v>
      </c>
    </row>
    <row r="96" spans="2:61">
      <c r="B96" s="39" t="s">
        <v>55</v>
      </c>
      <c r="C96" s="39" t="s">
        <v>59</v>
      </c>
      <c r="D96" s="39" t="s">
        <v>56</v>
      </c>
      <c r="E96" s="39" t="s">
        <v>55</v>
      </c>
      <c r="F96" s="39" t="s">
        <v>54</v>
      </c>
      <c r="G96" s="39" t="s">
        <v>55</v>
      </c>
      <c r="H96" s="39" t="s">
        <v>56</v>
      </c>
      <c r="I96" s="39" t="s">
        <v>55</v>
      </c>
      <c r="J96" s="39" t="s">
        <v>56</v>
      </c>
      <c r="K96" s="39" t="s">
        <v>55</v>
      </c>
      <c r="L96" s="39" t="s">
        <v>56</v>
      </c>
      <c r="M96" s="39" t="s">
        <v>54</v>
      </c>
      <c r="N96" s="39" t="s">
        <v>56</v>
      </c>
      <c r="O96" s="39" t="s">
        <v>57</v>
      </c>
      <c r="P96" s="39" t="s">
        <v>56</v>
      </c>
      <c r="Q96" s="39" t="s">
        <v>55</v>
      </c>
      <c r="R96" s="39" t="s">
        <v>56</v>
      </c>
      <c r="S96" s="39" t="s">
        <v>55</v>
      </c>
      <c r="T96" s="39" t="s">
        <v>56</v>
      </c>
      <c r="U96" s="39" t="s">
        <v>55</v>
      </c>
      <c r="V96" s="39" t="s">
        <v>56</v>
      </c>
      <c r="W96" s="39" t="s">
        <v>58</v>
      </c>
      <c r="X96" s="39" t="s">
        <v>55</v>
      </c>
      <c r="Y96" s="39" t="s">
        <v>63</v>
      </c>
      <c r="Z96" s="39" t="s">
        <v>64</v>
      </c>
      <c r="AA96" s="39" t="s">
        <v>59</v>
      </c>
      <c r="AB96" s="39" t="s">
        <v>55</v>
      </c>
      <c r="AC96" s="39" t="s">
        <v>58</v>
      </c>
      <c r="AD96" s="39" t="s">
        <v>56</v>
      </c>
      <c r="AE96" s="39" t="s">
        <v>60</v>
      </c>
      <c r="AF96" s="39" t="s">
        <v>55</v>
      </c>
      <c r="AG96" s="39" t="s">
        <v>61</v>
      </c>
      <c r="AH96" s="39" t="s">
        <v>56</v>
      </c>
      <c r="AI96" s="39" t="s">
        <v>55</v>
      </c>
      <c r="AJ96" s="39" t="s">
        <v>54</v>
      </c>
      <c r="AK96" s="39" t="s">
        <v>55</v>
      </c>
      <c r="AL96" s="39" t="s">
        <v>56</v>
      </c>
      <c r="AM96" s="39" t="s">
        <v>55</v>
      </c>
      <c r="AN96" s="39" t="s">
        <v>56</v>
      </c>
      <c r="AO96" s="39" t="s">
        <v>55</v>
      </c>
      <c r="AP96" s="39" t="s">
        <v>56</v>
      </c>
      <c r="AQ96" s="39" t="s">
        <v>54</v>
      </c>
      <c r="AR96" s="39" t="s">
        <v>56</v>
      </c>
      <c r="AS96" s="39" t="s">
        <v>57</v>
      </c>
      <c r="AT96" s="39" t="s">
        <v>56</v>
      </c>
      <c r="AU96" s="39" t="s">
        <v>55</v>
      </c>
      <c r="AV96" s="39" t="s">
        <v>56</v>
      </c>
      <c r="AW96" s="39" t="s">
        <v>55</v>
      </c>
      <c r="AX96" s="39" t="s">
        <v>56</v>
      </c>
      <c r="AY96" s="39" t="s">
        <v>55</v>
      </c>
      <c r="AZ96" s="39" t="s">
        <v>56</v>
      </c>
      <c r="BA96" s="39" t="s">
        <v>62</v>
      </c>
      <c r="BB96" s="39" t="s">
        <v>55</v>
      </c>
      <c r="BC96" s="39" t="s">
        <v>63</v>
      </c>
      <c r="BD96" s="39" t="s">
        <v>63</v>
      </c>
      <c r="BE96" s="39" t="s">
        <v>59</v>
      </c>
      <c r="BF96" s="39" t="s">
        <v>55</v>
      </c>
      <c r="BG96" s="39" t="s">
        <v>58</v>
      </c>
      <c r="BH96" s="39" t="s">
        <v>56</v>
      </c>
      <c r="BI96" s="39" t="s">
        <v>60</v>
      </c>
    </row>
    <row r="97" spans="2:61">
      <c r="B97" s="39" t="s">
        <v>60</v>
      </c>
      <c r="C97" s="39" t="s">
        <v>55</v>
      </c>
      <c r="D97" s="39" t="s">
        <v>61</v>
      </c>
      <c r="E97" s="39" t="s">
        <v>56</v>
      </c>
      <c r="F97" s="39" t="s">
        <v>55</v>
      </c>
      <c r="G97" s="39" t="s">
        <v>54</v>
      </c>
      <c r="H97" s="39" t="s">
        <v>55</v>
      </c>
      <c r="I97" s="39" t="s">
        <v>56</v>
      </c>
      <c r="J97" s="39" t="s">
        <v>55</v>
      </c>
      <c r="K97" s="39" t="s">
        <v>56</v>
      </c>
      <c r="L97" s="39" t="s">
        <v>55</v>
      </c>
      <c r="M97" s="39" t="s">
        <v>56</v>
      </c>
      <c r="N97" s="39" t="s">
        <v>54</v>
      </c>
      <c r="O97" s="39" t="s">
        <v>56</v>
      </c>
      <c r="P97" s="39" t="s">
        <v>59</v>
      </c>
      <c r="Q97" s="39" t="s">
        <v>56</v>
      </c>
      <c r="R97" s="39" t="s">
        <v>55</v>
      </c>
      <c r="S97" s="39" t="s">
        <v>56</v>
      </c>
      <c r="T97" s="39" t="s">
        <v>55</v>
      </c>
      <c r="U97" s="39" t="s">
        <v>56</v>
      </c>
      <c r="V97" s="39" t="s">
        <v>55</v>
      </c>
      <c r="W97" s="39" t="s">
        <v>56</v>
      </c>
      <c r="X97" s="39" t="s">
        <v>62</v>
      </c>
      <c r="Y97" s="39" t="s">
        <v>55</v>
      </c>
      <c r="Z97" s="39" t="s">
        <v>63</v>
      </c>
      <c r="AA97" s="39" t="s">
        <v>54</v>
      </c>
      <c r="AB97" s="39" t="s">
        <v>59</v>
      </c>
      <c r="AC97" s="39" t="s">
        <v>55</v>
      </c>
      <c r="AD97" s="39" t="s">
        <v>58</v>
      </c>
      <c r="AE97" s="39" t="s">
        <v>56</v>
      </c>
      <c r="AF97" s="39" t="s">
        <v>60</v>
      </c>
      <c r="AG97" s="39" t="s">
        <v>55</v>
      </c>
      <c r="AH97" s="39" t="s">
        <v>61</v>
      </c>
      <c r="AI97" s="39" t="s">
        <v>56</v>
      </c>
      <c r="AJ97" s="39" t="s">
        <v>55</v>
      </c>
      <c r="AK97" s="39" t="s">
        <v>54</v>
      </c>
      <c r="AL97" s="39" t="s">
        <v>55</v>
      </c>
      <c r="AM97" s="39" t="s">
        <v>56</v>
      </c>
      <c r="AN97" s="39" t="s">
        <v>55</v>
      </c>
      <c r="AO97" s="39" t="s">
        <v>56</v>
      </c>
      <c r="AP97" s="39" t="s">
        <v>55</v>
      </c>
      <c r="AQ97" s="39" t="s">
        <v>56</v>
      </c>
      <c r="AR97" s="39" t="s">
        <v>54</v>
      </c>
      <c r="AS97" s="39" t="s">
        <v>56</v>
      </c>
      <c r="AT97" s="39" t="s">
        <v>57</v>
      </c>
      <c r="AU97" s="39" t="s">
        <v>56</v>
      </c>
      <c r="AV97" s="39" t="s">
        <v>55</v>
      </c>
      <c r="AW97" s="39" t="s">
        <v>56</v>
      </c>
      <c r="AX97" s="39" t="s">
        <v>55</v>
      </c>
      <c r="AY97" s="39" t="s">
        <v>56</v>
      </c>
      <c r="AZ97" s="39" t="s">
        <v>55</v>
      </c>
      <c r="BA97" s="39" t="s">
        <v>56</v>
      </c>
      <c r="BB97" s="39" t="s">
        <v>62</v>
      </c>
      <c r="BC97" s="39" t="s">
        <v>55</v>
      </c>
      <c r="BD97" s="39" t="s">
        <v>63</v>
      </c>
      <c r="BE97" s="39" t="s">
        <v>64</v>
      </c>
      <c r="BF97" s="39" t="s">
        <v>59</v>
      </c>
      <c r="BG97" s="39" t="s">
        <v>55</v>
      </c>
      <c r="BH97" s="39" t="s">
        <v>58</v>
      </c>
      <c r="BI97" s="39" t="s">
        <v>56</v>
      </c>
    </row>
    <row r="98" spans="2:61">
      <c r="B98" s="39" t="s">
        <v>56</v>
      </c>
      <c r="C98" s="39" t="s">
        <v>60</v>
      </c>
      <c r="D98" s="39" t="s">
        <v>55</v>
      </c>
      <c r="E98" s="39" t="s">
        <v>59</v>
      </c>
      <c r="F98" s="39" t="s">
        <v>56</v>
      </c>
      <c r="G98" s="39" t="s">
        <v>55</v>
      </c>
      <c r="H98" s="39" t="s">
        <v>54</v>
      </c>
      <c r="I98" s="39" t="s">
        <v>55</v>
      </c>
      <c r="J98" s="39" t="s">
        <v>56</v>
      </c>
      <c r="K98" s="39" t="s">
        <v>55</v>
      </c>
      <c r="L98" s="39" t="s">
        <v>56</v>
      </c>
      <c r="M98" s="39" t="s">
        <v>55</v>
      </c>
      <c r="N98" s="39" t="s">
        <v>56</v>
      </c>
      <c r="O98" s="39" t="s">
        <v>54</v>
      </c>
      <c r="P98" s="39" t="s">
        <v>56</v>
      </c>
      <c r="Q98" s="39" t="s">
        <v>57</v>
      </c>
      <c r="R98" s="39" t="s">
        <v>56</v>
      </c>
      <c r="S98" s="39" t="s">
        <v>55</v>
      </c>
      <c r="T98" s="39" t="s">
        <v>56</v>
      </c>
      <c r="U98" s="39" t="s">
        <v>55</v>
      </c>
      <c r="V98" s="39" t="s">
        <v>56</v>
      </c>
      <c r="W98" s="39" t="s">
        <v>55</v>
      </c>
      <c r="X98" s="39" t="s">
        <v>56</v>
      </c>
      <c r="Y98" s="39" t="s">
        <v>62</v>
      </c>
      <c r="Z98" s="39" t="s">
        <v>55</v>
      </c>
      <c r="AA98" s="39" t="s">
        <v>63</v>
      </c>
      <c r="AB98" s="39" t="s">
        <v>61</v>
      </c>
      <c r="AC98" s="39" t="s">
        <v>59</v>
      </c>
      <c r="AD98" s="39" t="s">
        <v>55</v>
      </c>
      <c r="AE98" s="39" t="s">
        <v>58</v>
      </c>
      <c r="AF98" s="39" t="s">
        <v>56</v>
      </c>
      <c r="AG98" s="39" t="s">
        <v>60</v>
      </c>
      <c r="AH98" s="39" t="s">
        <v>55</v>
      </c>
      <c r="AI98" s="39" t="s">
        <v>61</v>
      </c>
      <c r="AJ98" s="39" t="s">
        <v>56</v>
      </c>
      <c r="AK98" s="39" t="s">
        <v>55</v>
      </c>
      <c r="AL98" s="39" t="s">
        <v>54</v>
      </c>
      <c r="AM98" s="39" t="s">
        <v>55</v>
      </c>
      <c r="AN98" s="39" t="s">
        <v>56</v>
      </c>
      <c r="AO98" s="39" t="s">
        <v>55</v>
      </c>
      <c r="AP98" s="39" t="s">
        <v>56</v>
      </c>
      <c r="AQ98" s="39" t="s">
        <v>55</v>
      </c>
      <c r="AR98" s="39" t="s">
        <v>56</v>
      </c>
      <c r="AS98" s="39" t="s">
        <v>54</v>
      </c>
      <c r="AT98" s="39" t="s">
        <v>56</v>
      </c>
      <c r="AU98" s="39" t="s">
        <v>57</v>
      </c>
      <c r="AV98" s="39" t="s">
        <v>56</v>
      </c>
      <c r="AW98" s="39" t="s">
        <v>55</v>
      </c>
      <c r="AX98" s="39" t="s">
        <v>56</v>
      </c>
      <c r="AY98" s="39" t="s">
        <v>55</v>
      </c>
      <c r="AZ98" s="39" t="s">
        <v>56</v>
      </c>
      <c r="BA98" s="39" t="s">
        <v>55</v>
      </c>
      <c r="BB98" s="39" t="s">
        <v>56</v>
      </c>
      <c r="BC98" s="39" t="s">
        <v>62</v>
      </c>
      <c r="BD98" s="39" t="s">
        <v>55</v>
      </c>
      <c r="BE98" s="39" t="s">
        <v>63</v>
      </c>
      <c r="BF98" s="39" t="s">
        <v>62</v>
      </c>
      <c r="BG98" s="39" t="s">
        <v>59</v>
      </c>
      <c r="BH98" s="39" t="s">
        <v>55</v>
      </c>
      <c r="BI98" s="39" t="s">
        <v>58</v>
      </c>
    </row>
    <row r="99" spans="2:61">
      <c r="B99" s="39" t="s">
        <v>58</v>
      </c>
      <c r="C99" s="39" t="s">
        <v>56</v>
      </c>
      <c r="D99" s="39" t="s">
        <v>56</v>
      </c>
      <c r="E99" s="39" t="s">
        <v>55</v>
      </c>
      <c r="F99" s="39" t="s">
        <v>61</v>
      </c>
      <c r="G99" s="39" t="s">
        <v>56</v>
      </c>
      <c r="H99" s="39" t="s">
        <v>55</v>
      </c>
      <c r="I99" s="39" t="s">
        <v>54</v>
      </c>
      <c r="J99" s="39" t="s">
        <v>55</v>
      </c>
      <c r="K99" s="39" t="s">
        <v>56</v>
      </c>
      <c r="L99" s="39" t="s">
        <v>55</v>
      </c>
      <c r="M99" s="39" t="s">
        <v>56</v>
      </c>
      <c r="N99" s="39" t="s">
        <v>55</v>
      </c>
      <c r="O99" s="39" t="s">
        <v>56</v>
      </c>
      <c r="P99" s="39" t="s">
        <v>54</v>
      </c>
      <c r="Q99" s="39" t="s">
        <v>56</v>
      </c>
      <c r="R99" s="39" t="s">
        <v>59</v>
      </c>
      <c r="S99" s="39" t="s">
        <v>56</v>
      </c>
      <c r="T99" s="39" t="s">
        <v>55</v>
      </c>
      <c r="U99" s="39" t="s">
        <v>56</v>
      </c>
      <c r="V99" s="39" t="s">
        <v>55</v>
      </c>
      <c r="W99" s="39" t="s">
        <v>56</v>
      </c>
      <c r="X99" s="39" t="s">
        <v>55</v>
      </c>
      <c r="Y99" s="39" t="s">
        <v>56</v>
      </c>
      <c r="Z99" s="39" t="s">
        <v>62</v>
      </c>
      <c r="AA99" s="39" t="s">
        <v>55</v>
      </c>
      <c r="AB99" s="39" t="s">
        <v>63</v>
      </c>
      <c r="AC99" s="39" t="s">
        <v>64</v>
      </c>
      <c r="AD99" s="39" t="s">
        <v>59</v>
      </c>
      <c r="AE99" s="39" t="s">
        <v>55</v>
      </c>
      <c r="AF99" s="39" t="s">
        <v>58</v>
      </c>
      <c r="AG99" s="39" t="s">
        <v>56</v>
      </c>
      <c r="AH99" s="39" t="s">
        <v>60</v>
      </c>
      <c r="AI99" s="39" t="s">
        <v>55</v>
      </c>
      <c r="AJ99" s="39" t="s">
        <v>61</v>
      </c>
      <c r="AK99" s="39" t="s">
        <v>56</v>
      </c>
      <c r="AL99" s="39" t="s">
        <v>55</v>
      </c>
      <c r="AM99" s="39" t="s">
        <v>54</v>
      </c>
      <c r="AN99" s="39" t="s">
        <v>55</v>
      </c>
      <c r="AO99" s="39" t="s">
        <v>56</v>
      </c>
      <c r="AP99" s="39" t="s">
        <v>55</v>
      </c>
      <c r="AQ99" s="39" t="s">
        <v>56</v>
      </c>
      <c r="AR99" s="39" t="s">
        <v>55</v>
      </c>
      <c r="AS99" s="39" t="s">
        <v>56</v>
      </c>
      <c r="AT99" s="39" t="s">
        <v>54</v>
      </c>
      <c r="AU99" s="39" t="s">
        <v>56</v>
      </c>
      <c r="AV99" s="39" t="s">
        <v>57</v>
      </c>
      <c r="AW99" s="39" t="s">
        <v>56</v>
      </c>
      <c r="AX99" s="39" t="s">
        <v>55</v>
      </c>
      <c r="AY99" s="39" t="s">
        <v>56</v>
      </c>
      <c r="AZ99" s="39" t="s">
        <v>55</v>
      </c>
      <c r="BA99" s="39" t="s">
        <v>56</v>
      </c>
      <c r="BB99" s="39" t="s">
        <v>55</v>
      </c>
      <c r="BC99" s="39" t="s">
        <v>56</v>
      </c>
      <c r="BD99" s="39" t="s">
        <v>62</v>
      </c>
      <c r="BE99" s="39" t="s">
        <v>55</v>
      </c>
      <c r="BF99" s="39" t="s">
        <v>63</v>
      </c>
      <c r="BG99" s="39" t="s">
        <v>64</v>
      </c>
      <c r="BH99" s="39" t="s">
        <v>59</v>
      </c>
      <c r="BI99" s="39" t="s">
        <v>55</v>
      </c>
    </row>
    <row r="100" spans="2:61">
      <c r="B100" s="39" t="s">
        <v>55</v>
      </c>
      <c r="C100" s="39" t="s">
        <v>58</v>
      </c>
      <c r="D100" s="39" t="s">
        <v>56</v>
      </c>
      <c r="E100" s="39" t="s">
        <v>60</v>
      </c>
      <c r="F100" s="39" t="s">
        <v>55</v>
      </c>
      <c r="G100" s="39" t="s">
        <v>59</v>
      </c>
      <c r="H100" s="39" t="s">
        <v>56</v>
      </c>
      <c r="I100" s="39" t="s">
        <v>55</v>
      </c>
      <c r="J100" s="39" t="s">
        <v>54</v>
      </c>
      <c r="K100" s="39" t="s">
        <v>55</v>
      </c>
      <c r="L100" s="39" t="s">
        <v>56</v>
      </c>
      <c r="M100" s="39" t="s">
        <v>55</v>
      </c>
      <c r="N100" s="39" t="s">
        <v>56</v>
      </c>
      <c r="O100" s="39" t="s">
        <v>55</v>
      </c>
      <c r="P100" s="39" t="s">
        <v>56</v>
      </c>
      <c r="Q100" s="39" t="s">
        <v>54</v>
      </c>
      <c r="R100" s="39" t="s">
        <v>56</v>
      </c>
      <c r="S100" s="39" t="s">
        <v>57</v>
      </c>
      <c r="T100" s="39" t="s">
        <v>56</v>
      </c>
      <c r="U100" s="39" t="s">
        <v>55</v>
      </c>
      <c r="V100" s="39" t="s">
        <v>56</v>
      </c>
      <c r="W100" s="39" t="s">
        <v>55</v>
      </c>
      <c r="X100" s="39" t="s">
        <v>56</v>
      </c>
      <c r="Y100" s="39" t="s">
        <v>55</v>
      </c>
      <c r="Z100" s="39" t="s">
        <v>56</v>
      </c>
      <c r="AA100" s="39" t="s">
        <v>62</v>
      </c>
      <c r="AB100" s="39" t="s">
        <v>55</v>
      </c>
      <c r="AC100" s="39" t="s">
        <v>63</v>
      </c>
      <c r="AD100" s="39" t="s">
        <v>58</v>
      </c>
      <c r="AE100" s="39" t="s">
        <v>59</v>
      </c>
      <c r="AF100" s="39" t="s">
        <v>55</v>
      </c>
      <c r="AG100" s="39" t="s">
        <v>58</v>
      </c>
      <c r="AH100" s="39" t="s">
        <v>56</v>
      </c>
      <c r="AI100" s="39" t="s">
        <v>60</v>
      </c>
      <c r="AJ100" s="39" t="s">
        <v>55</v>
      </c>
      <c r="AK100" s="39" t="s">
        <v>61</v>
      </c>
      <c r="AL100" s="39" t="s">
        <v>56</v>
      </c>
      <c r="AM100" s="39" t="s">
        <v>55</v>
      </c>
      <c r="AN100" s="39" t="s">
        <v>54</v>
      </c>
      <c r="AO100" s="39" t="s">
        <v>55</v>
      </c>
      <c r="AP100" s="39" t="s">
        <v>56</v>
      </c>
      <c r="AQ100" s="39" t="s">
        <v>55</v>
      </c>
      <c r="AR100" s="39" t="s">
        <v>56</v>
      </c>
      <c r="AS100" s="39" t="s">
        <v>55</v>
      </c>
      <c r="AT100" s="39" t="s">
        <v>56</v>
      </c>
      <c r="AU100" s="39" t="s">
        <v>54</v>
      </c>
      <c r="AV100" s="39" t="s">
        <v>56</v>
      </c>
      <c r="AW100" s="39" t="s">
        <v>57</v>
      </c>
      <c r="AX100" s="39" t="s">
        <v>56</v>
      </c>
      <c r="AY100" s="39" t="s">
        <v>55</v>
      </c>
      <c r="AZ100" s="39" t="s">
        <v>56</v>
      </c>
      <c r="BA100" s="39" t="s">
        <v>55</v>
      </c>
      <c r="BB100" s="39" t="s">
        <v>56</v>
      </c>
      <c r="BC100" s="39" t="s">
        <v>55</v>
      </c>
      <c r="BD100" s="39" t="s">
        <v>56</v>
      </c>
      <c r="BE100" s="39" t="s">
        <v>62</v>
      </c>
      <c r="BF100" s="39" t="s">
        <v>55</v>
      </c>
      <c r="BG100" s="39" t="s">
        <v>63</v>
      </c>
      <c r="BH100" s="39" t="s">
        <v>57</v>
      </c>
      <c r="BI100" s="39" t="s">
        <v>59</v>
      </c>
    </row>
    <row r="101" spans="2:61">
      <c r="B101" s="39" t="s">
        <v>59</v>
      </c>
      <c r="C101" s="39" t="s">
        <v>55</v>
      </c>
      <c r="D101" s="39" t="s">
        <v>58</v>
      </c>
      <c r="E101" s="39" t="s">
        <v>56</v>
      </c>
      <c r="F101" s="39" t="s">
        <v>56</v>
      </c>
      <c r="G101" s="39" t="s">
        <v>55</v>
      </c>
      <c r="H101" s="39" t="s">
        <v>61</v>
      </c>
      <c r="I101" s="39" t="s">
        <v>56</v>
      </c>
      <c r="J101" s="39" t="s">
        <v>55</v>
      </c>
      <c r="K101" s="39" t="s">
        <v>54</v>
      </c>
      <c r="L101" s="39" t="s">
        <v>55</v>
      </c>
      <c r="M101" s="39" t="s">
        <v>56</v>
      </c>
      <c r="N101" s="39" t="s">
        <v>55</v>
      </c>
      <c r="O101" s="39" t="s">
        <v>56</v>
      </c>
      <c r="P101" s="39" t="s">
        <v>55</v>
      </c>
      <c r="Q101" s="39" t="s">
        <v>56</v>
      </c>
      <c r="R101" s="39" t="s">
        <v>54</v>
      </c>
      <c r="S101" s="39" t="s">
        <v>56</v>
      </c>
      <c r="T101" s="39" t="s">
        <v>59</v>
      </c>
      <c r="U101" s="39" t="s">
        <v>56</v>
      </c>
      <c r="V101" s="39" t="s">
        <v>55</v>
      </c>
      <c r="W101" s="39" t="s">
        <v>56</v>
      </c>
      <c r="X101" s="39" t="s">
        <v>55</v>
      </c>
      <c r="Y101" s="39" t="s">
        <v>56</v>
      </c>
      <c r="Z101" s="39" t="s">
        <v>55</v>
      </c>
      <c r="AA101" s="39" t="s">
        <v>56</v>
      </c>
      <c r="AB101" s="39" t="s">
        <v>62</v>
      </c>
      <c r="AC101" s="39" t="s">
        <v>55</v>
      </c>
      <c r="AD101" s="39" t="s">
        <v>63</v>
      </c>
      <c r="AE101" s="39" t="s">
        <v>60</v>
      </c>
      <c r="AF101" s="39" t="s">
        <v>59</v>
      </c>
      <c r="AG101" s="39" t="s">
        <v>55</v>
      </c>
      <c r="AH101" s="39" t="s">
        <v>58</v>
      </c>
      <c r="AI101" s="39" t="s">
        <v>56</v>
      </c>
      <c r="AJ101" s="39" t="s">
        <v>60</v>
      </c>
      <c r="AK101" s="39" t="s">
        <v>55</v>
      </c>
      <c r="AL101" s="39" t="s">
        <v>61</v>
      </c>
      <c r="AM101" s="39" t="s">
        <v>56</v>
      </c>
      <c r="AN101" s="39" t="s">
        <v>55</v>
      </c>
      <c r="AO101" s="39" t="s">
        <v>54</v>
      </c>
      <c r="AP101" s="39" t="s">
        <v>55</v>
      </c>
      <c r="AQ101" s="39" t="s">
        <v>56</v>
      </c>
      <c r="AR101" s="39" t="s">
        <v>55</v>
      </c>
      <c r="AS101" s="39" t="s">
        <v>56</v>
      </c>
      <c r="AT101" s="39" t="s">
        <v>55</v>
      </c>
      <c r="AU101" s="39" t="s">
        <v>56</v>
      </c>
      <c r="AV101" s="39" t="s">
        <v>54</v>
      </c>
      <c r="AW101" s="39" t="s">
        <v>56</v>
      </c>
      <c r="AX101" s="39" t="s">
        <v>57</v>
      </c>
      <c r="AY101" s="39" t="s">
        <v>56</v>
      </c>
      <c r="AZ101" s="39" t="s">
        <v>55</v>
      </c>
      <c r="BA101" s="39" t="s">
        <v>56</v>
      </c>
      <c r="BB101" s="39" t="s">
        <v>55</v>
      </c>
      <c r="BC101" s="39" t="s">
        <v>56</v>
      </c>
      <c r="BD101" s="39" t="s">
        <v>55</v>
      </c>
      <c r="BE101" s="39" t="s">
        <v>56</v>
      </c>
      <c r="BF101" s="39" t="s">
        <v>62</v>
      </c>
      <c r="BG101" s="39" t="s">
        <v>55</v>
      </c>
      <c r="BH101" s="39" t="s">
        <v>63</v>
      </c>
      <c r="BI101" s="39" t="s">
        <v>64</v>
      </c>
    </row>
    <row r="102" spans="2:61">
      <c r="B102" s="39" t="s">
        <v>55</v>
      </c>
      <c r="C102" s="39" t="s">
        <v>59</v>
      </c>
      <c r="D102" s="39" t="s">
        <v>55</v>
      </c>
      <c r="E102" s="39" t="s">
        <v>58</v>
      </c>
      <c r="F102" s="39" t="s">
        <v>56</v>
      </c>
      <c r="G102" s="39" t="s">
        <v>60</v>
      </c>
      <c r="H102" s="39" t="s">
        <v>55</v>
      </c>
      <c r="I102" s="39" t="s">
        <v>61</v>
      </c>
      <c r="J102" s="39" t="s">
        <v>56</v>
      </c>
      <c r="K102" s="39" t="s">
        <v>55</v>
      </c>
      <c r="L102" s="39" t="s">
        <v>54</v>
      </c>
      <c r="M102" s="39" t="s">
        <v>55</v>
      </c>
      <c r="N102" s="39" t="s">
        <v>56</v>
      </c>
      <c r="O102" s="39" t="s">
        <v>55</v>
      </c>
      <c r="P102" s="39" t="s">
        <v>56</v>
      </c>
      <c r="Q102" s="39" t="s">
        <v>55</v>
      </c>
      <c r="R102" s="39" t="s">
        <v>56</v>
      </c>
      <c r="S102" s="39" t="s">
        <v>54</v>
      </c>
      <c r="T102" s="39" t="s">
        <v>56</v>
      </c>
      <c r="U102" s="39" t="s">
        <v>57</v>
      </c>
      <c r="V102" s="39" t="s">
        <v>56</v>
      </c>
      <c r="W102" s="39" t="s">
        <v>55</v>
      </c>
      <c r="X102" s="39" t="s">
        <v>56</v>
      </c>
      <c r="Y102" s="39" t="s">
        <v>55</v>
      </c>
      <c r="Z102" s="39" t="s">
        <v>56</v>
      </c>
      <c r="AA102" s="39" t="s">
        <v>55</v>
      </c>
      <c r="AB102" s="39" t="s">
        <v>56</v>
      </c>
      <c r="AC102" s="39" t="s">
        <v>62</v>
      </c>
      <c r="AD102" s="39" t="s">
        <v>55</v>
      </c>
      <c r="AE102" s="39" t="s">
        <v>63</v>
      </c>
      <c r="AF102" s="39" t="s">
        <v>64</v>
      </c>
      <c r="AG102" s="39" t="s">
        <v>59</v>
      </c>
      <c r="AH102" s="39" t="s">
        <v>55</v>
      </c>
      <c r="AI102" s="39" t="s">
        <v>58</v>
      </c>
      <c r="AJ102" s="39" t="s">
        <v>56</v>
      </c>
      <c r="AK102" s="39" t="s">
        <v>60</v>
      </c>
      <c r="AL102" s="39" t="s">
        <v>55</v>
      </c>
      <c r="AM102" s="39" t="s">
        <v>61</v>
      </c>
      <c r="AN102" s="39" t="s">
        <v>56</v>
      </c>
      <c r="AO102" s="39" t="s">
        <v>55</v>
      </c>
      <c r="AP102" s="39" t="s">
        <v>54</v>
      </c>
      <c r="AQ102" s="39" t="s">
        <v>55</v>
      </c>
      <c r="AR102" s="39" t="s">
        <v>56</v>
      </c>
      <c r="AS102" s="39" t="s">
        <v>55</v>
      </c>
      <c r="AT102" s="39" t="s">
        <v>56</v>
      </c>
      <c r="AU102" s="39" t="s">
        <v>55</v>
      </c>
      <c r="AV102" s="39" t="s">
        <v>56</v>
      </c>
      <c r="AW102" s="39" t="s">
        <v>54</v>
      </c>
      <c r="AX102" s="39" t="s">
        <v>56</v>
      </c>
      <c r="AY102" s="39" t="s">
        <v>57</v>
      </c>
      <c r="AZ102" s="39" t="s">
        <v>56</v>
      </c>
      <c r="BA102" s="39" t="s">
        <v>55</v>
      </c>
      <c r="BB102" s="39" t="s">
        <v>56</v>
      </c>
      <c r="BC102" s="39" t="s">
        <v>55</v>
      </c>
      <c r="BD102" s="39" t="s">
        <v>56</v>
      </c>
      <c r="BE102" s="39" t="s">
        <v>55</v>
      </c>
      <c r="BF102" s="39" t="s">
        <v>56</v>
      </c>
      <c r="BG102" s="39" t="s">
        <v>62</v>
      </c>
      <c r="BH102" s="39" t="s">
        <v>55</v>
      </c>
      <c r="BI102" s="39" t="s">
        <v>63</v>
      </c>
    </row>
    <row r="103" spans="2:61">
      <c r="B103" s="39" t="s">
        <v>63</v>
      </c>
      <c r="C103" s="39" t="s">
        <v>55</v>
      </c>
      <c r="D103" s="39" t="s">
        <v>59</v>
      </c>
      <c r="E103" s="39" t="s">
        <v>55</v>
      </c>
      <c r="F103" s="39" t="s">
        <v>58</v>
      </c>
      <c r="G103" s="39" t="s">
        <v>56</v>
      </c>
      <c r="H103" s="39" t="s">
        <v>56</v>
      </c>
      <c r="I103" s="39" t="s">
        <v>55</v>
      </c>
      <c r="J103" s="39" t="s">
        <v>58</v>
      </c>
      <c r="K103" s="39" t="s">
        <v>56</v>
      </c>
      <c r="L103" s="39" t="s">
        <v>55</v>
      </c>
      <c r="M103" s="39" t="s">
        <v>54</v>
      </c>
      <c r="N103" s="39" t="s">
        <v>55</v>
      </c>
      <c r="O103" s="39" t="s">
        <v>56</v>
      </c>
      <c r="P103" s="39" t="s">
        <v>55</v>
      </c>
      <c r="Q103" s="39" t="s">
        <v>56</v>
      </c>
      <c r="R103" s="39" t="s">
        <v>55</v>
      </c>
      <c r="S103" s="39" t="s">
        <v>56</v>
      </c>
      <c r="T103" s="39" t="s">
        <v>54</v>
      </c>
      <c r="U103" s="39" t="s">
        <v>56</v>
      </c>
      <c r="V103" s="39" t="s">
        <v>59</v>
      </c>
      <c r="W103" s="39" t="s">
        <v>56</v>
      </c>
      <c r="X103" s="39" t="s">
        <v>55</v>
      </c>
      <c r="Y103" s="39" t="s">
        <v>56</v>
      </c>
      <c r="Z103" s="39" t="s">
        <v>55</v>
      </c>
      <c r="AA103" s="39" t="s">
        <v>56</v>
      </c>
      <c r="AB103" s="39" t="s">
        <v>55</v>
      </c>
      <c r="AC103" s="39" t="s">
        <v>56</v>
      </c>
      <c r="AD103" s="39" t="s">
        <v>62</v>
      </c>
      <c r="AE103" s="39" t="s">
        <v>55</v>
      </c>
      <c r="AF103" s="39" t="s">
        <v>63</v>
      </c>
      <c r="AG103" s="39" t="s">
        <v>65</v>
      </c>
      <c r="AH103" s="39" t="s">
        <v>59</v>
      </c>
      <c r="AI103" s="39" t="s">
        <v>55</v>
      </c>
      <c r="AJ103" s="39" t="s">
        <v>58</v>
      </c>
      <c r="AK103" s="39" t="s">
        <v>56</v>
      </c>
      <c r="AL103" s="39" t="s">
        <v>60</v>
      </c>
      <c r="AM103" s="39" t="s">
        <v>55</v>
      </c>
      <c r="AN103" s="39" t="s">
        <v>61</v>
      </c>
      <c r="AO103" s="39" t="s">
        <v>56</v>
      </c>
      <c r="AP103" s="39" t="s">
        <v>55</v>
      </c>
      <c r="AQ103" s="39" t="s">
        <v>54</v>
      </c>
      <c r="AR103" s="39" t="s">
        <v>55</v>
      </c>
      <c r="AS103" s="39" t="s">
        <v>56</v>
      </c>
      <c r="AT103" s="39" t="s">
        <v>55</v>
      </c>
      <c r="AU103" s="39" t="s">
        <v>56</v>
      </c>
      <c r="AV103" s="39" t="s">
        <v>55</v>
      </c>
      <c r="AW103" s="39" t="s">
        <v>56</v>
      </c>
      <c r="AX103" s="39" t="s">
        <v>54</v>
      </c>
      <c r="AY103" s="39" t="s">
        <v>56</v>
      </c>
      <c r="AZ103" s="39" t="s">
        <v>57</v>
      </c>
      <c r="BA103" s="39" t="s">
        <v>56</v>
      </c>
      <c r="BB103" s="39" t="s">
        <v>55</v>
      </c>
      <c r="BC103" s="39" t="s">
        <v>56</v>
      </c>
      <c r="BD103" s="39" t="s">
        <v>55</v>
      </c>
      <c r="BE103" s="39" t="s">
        <v>56</v>
      </c>
      <c r="BF103" s="39" t="s">
        <v>55</v>
      </c>
      <c r="BG103" s="39" t="s">
        <v>56</v>
      </c>
      <c r="BH103" s="39" t="s">
        <v>62</v>
      </c>
      <c r="BI103" s="39" t="s">
        <v>55</v>
      </c>
    </row>
    <row r="104" spans="2:61">
      <c r="B104" s="39" t="s">
        <v>55</v>
      </c>
      <c r="C104" s="39" t="s">
        <v>56</v>
      </c>
      <c r="D104" s="39" t="s">
        <v>55</v>
      </c>
      <c r="E104" s="39" t="s">
        <v>59</v>
      </c>
      <c r="F104" s="39" t="s">
        <v>55</v>
      </c>
      <c r="G104" s="39" t="s">
        <v>58</v>
      </c>
      <c r="H104" s="39" t="s">
        <v>56</v>
      </c>
      <c r="I104" s="39" t="s">
        <v>60</v>
      </c>
      <c r="J104" s="39" t="s">
        <v>55</v>
      </c>
      <c r="K104" s="39" t="s">
        <v>61</v>
      </c>
      <c r="L104" s="39" t="s">
        <v>56</v>
      </c>
      <c r="M104" s="39" t="s">
        <v>55</v>
      </c>
      <c r="N104" s="39" t="s">
        <v>54</v>
      </c>
      <c r="O104" s="39" t="s">
        <v>55</v>
      </c>
      <c r="P104" s="39" t="s">
        <v>56</v>
      </c>
      <c r="Q104" s="39" t="s">
        <v>55</v>
      </c>
      <c r="R104" s="39" t="s">
        <v>56</v>
      </c>
      <c r="S104" s="39" t="s">
        <v>55</v>
      </c>
      <c r="T104" s="39" t="s">
        <v>56</v>
      </c>
      <c r="U104" s="39" t="s">
        <v>54</v>
      </c>
      <c r="V104" s="39" t="s">
        <v>56</v>
      </c>
      <c r="W104" s="39" t="s">
        <v>57</v>
      </c>
      <c r="X104" s="39" t="s">
        <v>56</v>
      </c>
      <c r="Y104" s="39" t="s">
        <v>55</v>
      </c>
      <c r="Z104" s="39" t="s">
        <v>56</v>
      </c>
      <c r="AA104" s="39" t="s">
        <v>55</v>
      </c>
      <c r="AB104" s="39" t="s">
        <v>56</v>
      </c>
      <c r="AC104" s="39" t="s">
        <v>55</v>
      </c>
      <c r="AD104" s="39" t="s">
        <v>56</v>
      </c>
      <c r="AE104" s="39" t="s">
        <v>62</v>
      </c>
      <c r="AF104" s="39" t="s">
        <v>55</v>
      </c>
      <c r="AG104" s="39" t="s">
        <v>63</v>
      </c>
      <c r="AH104" s="39" t="s">
        <v>59</v>
      </c>
      <c r="AI104" s="39" t="s">
        <v>59</v>
      </c>
      <c r="AJ104" s="39" t="s">
        <v>55</v>
      </c>
      <c r="AK104" s="39" t="s">
        <v>58</v>
      </c>
      <c r="AL104" s="39" t="s">
        <v>56</v>
      </c>
      <c r="AM104" s="39" t="s">
        <v>60</v>
      </c>
      <c r="AN104" s="39" t="s">
        <v>55</v>
      </c>
      <c r="AO104" s="39" t="s">
        <v>61</v>
      </c>
      <c r="AP104" s="39" t="s">
        <v>56</v>
      </c>
      <c r="AQ104" s="39" t="s">
        <v>55</v>
      </c>
      <c r="AR104" s="39" t="s">
        <v>54</v>
      </c>
      <c r="AS104" s="39" t="s">
        <v>55</v>
      </c>
      <c r="AT104" s="39" t="s">
        <v>56</v>
      </c>
      <c r="AU104" s="39" t="s">
        <v>55</v>
      </c>
      <c r="AV104" s="39" t="s">
        <v>56</v>
      </c>
      <c r="AW104" s="39" t="s">
        <v>55</v>
      </c>
      <c r="AX104" s="39" t="s">
        <v>56</v>
      </c>
      <c r="AY104" s="39" t="s">
        <v>54</v>
      </c>
      <c r="AZ104" s="39" t="s">
        <v>56</v>
      </c>
      <c r="BA104" s="39" t="s">
        <v>57</v>
      </c>
      <c r="BB104" s="39" t="s">
        <v>56</v>
      </c>
      <c r="BC104" s="39" t="s">
        <v>55</v>
      </c>
      <c r="BD104" s="39" t="s">
        <v>56</v>
      </c>
      <c r="BE104" s="39" t="s">
        <v>55</v>
      </c>
      <c r="BF104" s="39" t="s">
        <v>56</v>
      </c>
      <c r="BG104" s="39" t="s">
        <v>55</v>
      </c>
      <c r="BH104" s="39" t="s">
        <v>56</v>
      </c>
      <c r="BI104" s="39" t="s">
        <v>62</v>
      </c>
    </row>
    <row r="105" spans="2:61">
      <c r="B105" s="39" t="s">
        <v>62</v>
      </c>
      <c r="C105" s="39" t="s">
        <v>55</v>
      </c>
      <c r="D105" s="39" t="s">
        <v>63</v>
      </c>
      <c r="E105" s="39" t="s">
        <v>55</v>
      </c>
      <c r="F105" s="39" t="s">
        <v>59</v>
      </c>
      <c r="G105" s="39" t="s">
        <v>55</v>
      </c>
      <c r="H105" s="39" t="s">
        <v>58</v>
      </c>
      <c r="I105" s="39" t="s">
        <v>56</v>
      </c>
      <c r="J105" s="39" t="s">
        <v>56</v>
      </c>
      <c r="K105" s="39" t="s">
        <v>55</v>
      </c>
      <c r="L105" s="39" t="s">
        <v>58</v>
      </c>
      <c r="M105" s="39" t="s">
        <v>56</v>
      </c>
      <c r="N105" s="39" t="s">
        <v>55</v>
      </c>
      <c r="O105" s="39" t="s">
        <v>54</v>
      </c>
      <c r="P105" s="39" t="s">
        <v>55</v>
      </c>
      <c r="Q105" s="39" t="s">
        <v>56</v>
      </c>
      <c r="R105" s="39" t="s">
        <v>55</v>
      </c>
      <c r="S105" s="39" t="s">
        <v>56</v>
      </c>
      <c r="T105" s="39" t="s">
        <v>55</v>
      </c>
      <c r="U105" s="39" t="s">
        <v>56</v>
      </c>
      <c r="V105" s="39" t="s">
        <v>54</v>
      </c>
      <c r="W105" s="39" t="s">
        <v>56</v>
      </c>
      <c r="X105" s="39" t="s">
        <v>59</v>
      </c>
      <c r="Y105" s="39" t="s">
        <v>56</v>
      </c>
      <c r="Z105" s="39" t="s">
        <v>55</v>
      </c>
      <c r="AA105" s="39" t="s">
        <v>56</v>
      </c>
      <c r="AB105" s="39" t="s">
        <v>55</v>
      </c>
      <c r="AC105" s="39" t="s">
        <v>56</v>
      </c>
      <c r="AD105" s="39" t="s">
        <v>55</v>
      </c>
      <c r="AE105" s="39" t="s">
        <v>56</v>
      </c>
      <c r="AF105" s="39" t="s">
        <v>62</v>
      </c>
      <c r="AG105" s="39" t="s">
        <v>55</v>
      </c>
      <c r="AH105" s="39" t="s">
        <v>63</v>
      </c>
      <c r="AI105" s="39" t="s">
        <v>64</v>
      </c>
      <c r="AJ105" s="39" t="s">
        <v>59</v>
      </c>
      <c r="AK105" s="39" t="s">
        <v>55</v>
      </c>
      <c r="AL105" s="39" t="s">
        <v>58</v>
      </c>
      <c r="AM105" s="39" t="s">
        <v>56</v>
      </c>
      <c r="AN105" s="39" t="s">
        <v>60</v>
      </c>
      <c r="AO105" s="39" t="s">
        <v>55</v>
      </c>
      <c r="AP105" s="39" t="s">
        <v>61</v>
      </c>
      <c r="AQ105" s="39" t="s">
        <v>56</v>
      </c>
      <c r="AR105" s="39" t="s">
        <v>55</v>
      </c>
      <c r="AS105" s="39" t="s">
        <v>54</v>
      </c>
      <c r="AT105" s="39" t="s">
        <v>55</v>
      </c>
      <c r="AU105" s="39" t="s">
        <v>56</v>
      </c>
      <c r="AV105" s="39" t="s">
        <v>55</v>
      </c>
      <c r="AW105" s="39" t="s">
        <v>56</v>
      </c>
      <c r="AX105" s="39" t="s">
        <v>55</v>
      </c>
      <c r="AY105" s="39" t="s">
        <v>56</v>
      </c>
      <c r="AZ105" s="39" t="s">
        <v>54</v>
      </c>
      <c r="BA105" s="39" t="s">
        <v>56</v>
      </c>
      <c r="BB105" s="39" t="s">
        <v>57</v>
      </c>
      <c r="BC105" s="39" t="s">
        <v>56</v>
      </c>
      <c r="BD105" s="39" t="s">
        <v>55</v>
      </c>
      <c r="BE105" s="39" t="s">
        <v>56</v>
      </c>
      <c r="BF105" s="39" t="s">
        <v>55</v>
      </c>
      <c r="BG105" s="39" t="s">
        <v>56</v>
      </c>
      <c r="BH105" s="39" t="s">
        <v>55</v>
      </c>
      <c r="BI105" s="39" t="s">
        <v>56</v>
      </c>
    </row>
    <row r="106" spans="2:61">
      <c r="B106" s="39" t="s">
        <v>56</v>
      </c>
      <c r="C106" s="39" t="s">
        <v>58</v>
      </c>
      <c r="D106" s="39" t="s">
        <v>55</v>
      </c>
      <c r="E106" s="39" t="s">
        <v>56</v>
      </c>
      <c r="F106" s="39" t="s">
        <v>55</v>
      </c>
      <c r="G106" s="39" t="s">
        <v>59</v>
      </c>
      <c r="H106" s="39" t="s">
        <v>55</v>
      </c>
      <c r="I106" s="39" t="s">
        <v>58</v>
      </c>
      <c r="J106" s="39" t="s">
        <v>56</v>
      </c>
      <c r="K106" s="39" t="s">
        <v>60</v>
      </c>
      <c r="L106" s="39" t="s">
        <v>55</v>
      </c>
      <c r="M106" s="39" t="s">
        <v>61</v>
      </c>
      <c r="N106" s="39" t="s">
        <v>56</v>
      </c>
      <c r="O106" s="39" t="s">
        <v>55</v>
      </c>
      <c r="P106" s="39" t="s">
        <v>54</v>
      </c>
      <c r="Q106" s="39" t="s">
        <v>55</v>
      </c>
      <c r="R106" s="39" t="s">
        <v>56</v>
      </c>
      <c r="S106" s="39" t="s">
        <v>55</v>
      </c>
      <c r="T106" s="39" t="s">
        <v>56</v>
      </c>
      <c r="U106" s="39" t="s">
        <v>55</v>
      </c>
      <c r="V106" s="39" t="s">
        <v>56</v>
      </c>
      <c r="W106" s="39" t="s">
        <v>54</v>
      </c>
      <c r="X106" s="39" t="s">
        <v>56</v>
      </c>
      <c r="Y106" s="39" t="s">
        <v>57</v>
      </c>
      <c r="Z106" s="39" t="s">
        <v>56</v>
      </c>
      <c r="AA106" s="39" t="s">
        <v>55</v>
      </c>
      <c r="AB106" s="39" t="s">
        <v>56</v>
      </c>
      <c r="AC106" s="39" t="s">
        <v>55</v>
      </c>
      <c r="AD106" s="39" t="s">
        <v>56</v>
      </c>
      <c r="AE106" s="39" t="s">
        <v>55</v>
      </c>
      <c r="AF106" s="39" t="s">
        <v>56</v>
      </c>
      <c r="AG106" s="39" t="s">
        <v>62</v>
      </c>
      <c r="AH106" s="39" t="s">
        <v>55</v>
      </c>
      <c r="AI106" s="39" t="s">
        <v>63</v>
      </c>
      <c r="AJ106" s="39" t="s">
        <v>63</v>
      </c>
      <c r="AK106" s="39" t="s">
        <v>59</v>
      </c>
      <c r="AL106" s="39" t="s">
        <v>55</v>
      </c>
      <c r="AM106" s="39" t="s">
        <v>58</v>
      </c>
      <c r="AN106" s="39" t="s">
        <v>56</v>
      </c>
      <c r="AO106" s="39" t="s">
        <v>60</v>
      </c>
      <c r="AP106" s="39" t="s">
        <v>55</v>
      </c>
      <c r="AQ106" s="39" t="s">
        <v>61</v>
      </c>
      <c r="AR106" s="39" t="s">
        <v>56</v>
      </c>
      <c r="AS106" s="39" t="s">
        <v>55</v>
      </c>
      <c r="AT106" s="39" t="s">
        <v>54</v>
      </c>
      <c r="AU106" s="39" t="s">
        <v>55</v>
      </c>
      <c r="AV106" s="39" t="s">
        <v>56</v>
      </c>
      <c r="AW106" s="39" t="s">
        <v>55</v>
      </c>
      <c r="AX106" s="39" t="s">
        <v>56</v>
      </c>
      <c r="AY106" s="39" t="s">
        <v>55</v>
      </c>
      <c r="AZ106" s="39" t="s">
        <v>56</v>
      </c>
      <c r="BA106" s="39" t="s">
        <v>54</v>
      </c>
      <c r="BB106" s="39" t="s">
        <v>56</v>
      </c>
      <c r="BC106" s="39" t="s">
        <v>57</v>
      </c>
      <c r="BD106" s="39" t="s">
        <v>56</v>
      </c>
      <c r="BE106" s="39" t="s">
        <v>55</v>
      </c>
      <c r="BF106" s="39" t="s">
        <v>56</v>
      </c>
      <c r="BG106" s="39" t="s">
        <v>55</v>
      </c>
      <c r="BH106" s="39" t="s">
        <v>56</v>
      </c>
      <c r="BI106" s="39" t="s">
        <v>55</v>
      </c>
    </row>
    <row r="107" spans="2:61">
      <c r="B107" s="39" t="s">
        <v>55</v>
      </c>
      <c r="C107" s="39" t="s">
        <v>56</v>
      </c>
      <c r="D107" s="39" t="s">
        <v>62</v>
      </c>
      <c r="E107" s="39" t="s">
        <v>55</v>
      </c>
      <c r="F107" s="39" t="s">
        <v>63</v>
      </c>
      <c r="G107" s="39" t="s">
        <v>55</v>
      </c>
      <c r="H107" s="39" t="s">
        <v>59</v>
      </c>
      <c r="I107" s="39" t="s">
        <v>55</v>
      </c>
      <c r="J107" s="39" t="s">
        <v>58</v>
      </c>
      <c r="K107" s="39" t="s">
        <v>56</v>
      </c>
      <c r="L107" s="39" t="s">
        <v>56</v>
      </c>
      <c r="M107" s="39" t="s">
        <v>55</v>
      </c>
      <c r="N107" s="39" t="s">
        <v>58</v>
      </c>
      <c r="O107" s="39" t="s">
        <v>56</v>
      </c>
      <c r="P107" s="39" t="s">
        <v>55</v>
      </c>
      <c r="Q107" s="39" t="s">
        <v>54</v>
      </c>
      <c r="R107" s="39" t="s">
        <v>55</v>
      </c>
      <c r="S107" s="39" t="s">
        <v>56</v>
      </c>
      <c r="T107" s="39" t="s">
        <v>55</v>
      </c>
      <c r="U107" s="39" t="s">
        <v>56</v>
      </c>
      <c r="V107" s="39" t="s">
        <v>55</v>
      </c>
      <c r="W107" s="39" t="s">
        <v>56</v>
      </c>
      <c r="X107" s="39" t="s">
        <v>54</v>
      </c>
      <c r="Y107" s="39" t="s">
        <v>56</v>
      </c>
      <c r="Z107" s="39" t="s">
        <v>57</v>
      </c>
      <c r="AA107" s="39" t="s">
        <v>56</v>
      </c>
      <c r="AB107" s="39" t="s">
        <v>55</v>
      </c>
      <c r="AC107" s="39" t="s">
        <v>56</v>
      </c>
      <c r="AD107" s="39" t="s">
        <v>55</v>
      </c>
      <c r="AE107" s="39" t="s">
        <v>56</v>
      </c>
      <c r="AF107" s="39" t="s">
        <v>55</v>
      </c>
      <c r="AG107" s="39" t="s">
        <v>56</v>
      </c>
      <c r="AH107" s="39" t="s">
        <v>62</v>
      </c>
      <c r="AI107" s="39" t="s">
        <v>55</v>
      </c>
      <c r="AJ107" s="39" t="s">
        <v>63</v>
      </c>
      <c r="AK107" s="39" t="s">
        <v>64</v>
      </c>
      <c r="AL107" s="39" t="s">
        <v>59</v>
      </c>
      <c r="AM107" s="39" t="s">
        <v>55</v>
      </c>
      <c r="AN107" s="39" t="s">
        <v>58</v>
      </c>
      <c r="AO107" s="39" t="s">
        <v>56</v>
      </c>
      <c r="AP107" s="39" t="s">
        <v>60</v>
      </c>
      <c r="AQ107" s="39" t="s">
        <v>55</v>
      </c>
      <c r="AR107" s="39" t="s">
        <v>61</v>
      </c>
      <c r="AS107" s="39" t="s">
        <v>56</v>
      </c>
      <c r="AT107" s="39" t="s">
        <v>55</v>
      </c>
      <c r="AU107" s="39" t="s">
        <v>54</v>
      </c>
      <c r="AV107" s="39" t="s">
        <v>55</v>
      </c>
      <c r="AW107" s="39" t="s">
        <v>56</v>
      </c>
      <c r="AX107" s="39" t="s">
        <v>55</v>
      </c>
      <c r="AY107" s="39" t="s">
        <v>56</v>
      </c>
      <c r="AZ107" s="39" t="s">
        <v>55</v>
      </c>
      <c r="BA107" s="39" t="s">
        <v>56</v>
      </c>
      <c r="BB107" s="39" t="s">
        <v>54</v>
      </c>
      <c r="BC107" s="39" t="s">
        <v>56</v>
      </c>
      <c r="BD107" s="39" t="s">
        <v>57</v>
      </c>
      <c r="BE107" s="39" t="s">
        <v>56</v>
      </c>
      <c r="BF107" s="39" t="s">
        <v>55</v>
      </c>
      <c r="BG107" s="39" t="s">
        <v>56</v>
      </c>
      <c r="BH107" s="39" t="s">
        <v>55</v>
      </c>
      <c r="BI107" s="39" t="s">
        <v>56</v>
      </c>
    </row>
    <row r="108" spans="2:61">
      <c r="B108" s="39" t="s">
        <v>56</v>
      </c>
      <c r="C108" s="39" t="s">
        <v>55</v>
      </c>
      <c r="D108" s="39" t="s">
        <v>56</v>
      </c>
      <c r="E108" s="39" t="s">
        <v>58</v>
      </c>
      <c r="F108" s="39" t="s">
        <v>55</v>
      </c>
      <c r="G108" s="39" t="s">
        <v>56</v>
      </c>
      <c r="H108" s="39" t="s">
        <v>55</v>
      </c>
      <c r="I108" s="39" t="s">
        <v>59</v>
      </c>
      <c r="J108" s="39" t="s">
        <v>55</v>
      </c>
      <c r="K108" s="39" t="s">
        <v>58</v>
      </c>
      <c r="L108" s="39" t="s">
        <v>56</v>
      </c>
      <c r="M108" s="39" t="s">
        <v>60</v>
      </c>
      <c r="N108" s="39" t="s">
        <v>55</v>
      </c>
      <c r="O108" s="39" t="s">
        <v>61</v>
      </c>
      <c r="P108" s="39" t="s">
        <v>56</v>
      </c>
      <c r="Q108" s="39" t="s">
        <v>55</v>
      </c>
      <c r="R108" s="39" t="s">
        <v>54</v>
      </c>
      <c r="S108" s="39" t="s">
        <v>55</v>
      </c>
      <c r="T108" s="39" t="s">
        <v>56</v>
      </c>
      <c r="U108" s="39" t="s">
        <v>55</v>
      </c>
      <c r="V108" s="39" t="s">
        <v>56</v>
      </c>
      <c r="W108" s="39" t="s">
        <v>55</v>
      </c>
      <c r="X108" s="39" t="s">
        <v>56</v>
      </c>
      <c r="Y108" s="39" t="s">
        <v>54</v>
      </c>
      <c r="Z108" s="39" t="s">
        <v>56</v>
      </c>
      <c r="AA108" s="39" t="s">
        <v>57</v>
      </c>
      <c r="AB108" s="39" t="s">
        <v>56</v>
      </c>
      <c r="AC108" s="39" t="s">
        <v>55</v>
      </c>
      <c r="AD108" s="39" t="s">
        <v>56</v>
      </c>
      <c r="AE108" s="39" t="s">
        <v>55</v>
      </c>
      <c r="AF108" s="39" t="s">
        <v>56</v>
      </c>
      <c r="AG108" s="39" t="s">
        <v>55</v>
      </c>
      <c r="AH108" s="39" t="s">
        <v>56</v>
      </c>
      <c r="AI108" s="39" t="s">
        <v>62</v>
      </c>
      <c r="AJ108" s="39" t="s">
        <v>55</v>
      </c>
      <c r="AK108" s="39" t="s">
        <v>63</v>
      </c>
      <c r="AL108" s="39" t="s">
        <v>62</v>
      </c>
      <c r="AM108" s="39" t="s">
        <v>59</v>
      </c>
      <c r="AN108" s="39" t="s">
        <v>55</v>
      </c>
      <c r="AO108" s="39" t="s">
        <v>58</v>
      </c>
      <c r="AP108" s="39" t="s">
        <v>56</v>
      </c>
      <c r="AQ108" s="39" t="s">
        <v>60</v>
      </c>
      <c r="AR108" s="39" t="s">
        <v>55</v>
      </c>
      <c r="AS108" s="39" t="s">
        <v>61</v>
      </c>
      <c r="AT108" s="39" t="s">
        <v>56</v>
      </c>
      <c r="AU108" s="39" t="s">
        <v>55</v>
      </c>
      <c r="AV108" s="39" t="s">
        <v>54</v>
      </c>
      <c r="AW108" s="39" t="s">
        <v>55</v>
      </c>
      <c r="AX108" s="39" t="s">
        <v>56</v>
      </c>
      <c r="AY108" s="39" t="s">
        <v>55</v>
      </c>
      <c r="AZ108" s="39" t="s">
        <v>56</v>
      </c>
      <c r="BA108" s="39" t="s">
        <v>55</v>
      </c>
      <c r="BB108" s="39" t="s">
        <v>56</v>
      </c>
      <c r="BC108" s="39" t="s">
        <v>54</v>
      </c>
      <c r="BD108" s="39" t="s">
        <v>56</v>
      </c>
      <c r="BE108" s="39" t="s">
        <v>57</v>
      </c>
      <c r="BF108" s="39" t="s">
        <v>56</v>
      </c>
      <c r="BG108" s="39" t="s">
        <v>55</v>
      </c>
      <c r="BH108" s="39" t="s">
        <v>56</v>
      </c>
      <c r="BI108" s="39" t="s">
        <v>55</v>
      </c>
    </row>
    <row r="109" spans="2:61">
      <c r="B109" s="39" t="s">
        <v>55</v>
      </c>
      <c r="C109" s="39" t="s">
        <v>56</v>
      </c>
      <c r="D109" s="39" t="s">
        <v>55</v>
      </c>
      <c r="E109" s="39" t="s">
        <v>56</v>
      </c>
      <c r="F109" s="39" t="s">
        <v>62</v>
      </c>
      <c r="G109" s="39" t="s">
        <v>55</v>
      </c>
      <c r="H109" s="39" t="s">
        <v>63</v>
      </c>
      <c r="I109" s="39" t="s">
        <v>64</v>
      </c>
      <c r="J109" s="39" t="s">
        <v>59</v>
      </c>
      <c r="K109" s="39" t="s">
        <v>55</v>
      </c>
      <c r="L109" s="39" t="s">
        <v>58</v>
      </c>
      <c r="M109" s="39" t="s">
        <v>56</v>
      </c>
      <c r="N109" s="39" t="s">
        <v>56</v>
      </c>
      <c r="O109" s="39" t="s">
        <v>55</v>
      </c>
      <c r="P109" s="39" t="s">
        <v>58</v>
      </c>
      <c r="Q109" s="39" t="s">
        <v>56</v>
      </c>
      <c r="R109" s="39" t="s">
        <v>55</v>
      </c>
      <c r="S109" s="39" t="s">
        <v>54</v>
      </c>
      <c r="T109" s="39" t="s">
        <v>55</v>
      </c>
      <c r="U109" s="39" t="s">
        <v>56</v>
      </c>
      <c r="V109" s="39" t="s">
        <v>55</v>
      </c>
      <c r="W109" s="39" t="s">
        <v>56</v>
      </c>
      <c r="X109" s="39" t="s">
        <v>55</v>
      </c>
      <c r="Y109" s="39" t="s">
        <v>56</v>
      </c>
      <c r="Z109" s="39" t="s">
        <v>54</v>
      </c>
      <c r="AA109" s="39" t="s">
        <v>56</v>
      </c>
      <c r="AB109" s="39" t="s">
        <v>57</v>
      </c>
      <c r="AC109" s="39" t="s">
        <v>56</v>
      </c>
      <c r="AD109" s="39" t="s">
        <v>55</v>
      </c>
      <c r="AE109" s="39" t="s">
        <v>56</v>
      </c>
      <c r="AF109" s="39" t="s">
        <v>55</v>
      </c>
      <c r="AG109" s="39" t="s">
        <v>56</v>
      </c>
      <c r="AH109" s="39" t="s">
        <v>55</v>
      </c>
      <c r="AI109" s="39" t="s">
        <v>56</v>
      </c>
      <c r="AJ109" s="39" t="s">
        <v>62</v>
      </c>
      <c r="AK109" s="39" t="s">
        <v>55</v>
      </c>
      <c r="AL109" s="39" t="s">
        <v>63</v>
      </c>
      <c r="AM109" s="39" t="s">
        <v>64</v>
      </c>
      <c r="AN109" s="39" t="s">
        <v>59</v>
      </c>
      <c r="AO109" s="39" t="s">
        <v>55</v>
      </c>
      <c r="AP109" s="39" t="s">
        <v>58</v>
      </c>
      <c r="AQ109" s="39" t="s">
        <v>56</v>
      </c>
      <c r="AR109" s="39" t="s">
        <v>60</v>
      </c>
      <c r="AS109" s="39" t="s">
        <v>55</v>
      </c>
      <c r="AT109" s="39" t="s">
        <v>61</v>
      </c>
      <c r="AU109" s="39" t="s">
        <v>56</v>
      </c>
      <c r="AV109" s="39" t="s">
        <v>55</v>
      </c>
      <c r="AW109" s="39" t="s">
        <v>54</v>
      </c>
      <c r="AX109" s="39" t="s">
        <v>55</v>
      </c>
      <c r="AY109" s="39" t="s">
        <v>56</v>
      </c>
      <c r="AZ109" s="39" t="s">
        <v>55</v>
      </c>
      <c r="BA109" s="39" t="s">
        <v>56</v>
      </c>
      <c r="BB109" s="39" t="s">
        <v>55</v>
      </c>
      <c r="BC109" s="39" t="s">
        <v>56</v>
      </c>
      <c r="BD109" s="39" t="s">
        <v>54</v>
      </c>
      <c r="BE109" s="39" t="s">
        <v>56</v>
      </c>
      <c r="BF109" s="39" t="s">
        <v>57</v>
      </c>
      <c r="BG109" s="39" t="s">
        <v>56</v>
      </c>
      <c r="BH109" s="39" t="s">
        <v>55</v>
      </c>
      <c r="BI109" s="39" t="s">
        <v>56</v>
      </c>
    </row>
    <row r="110" spans="2:61">
      <c r="B110" s="39" t="s">
        <v>56</v>
      </c>
      <c r="C110" s="39" t="s">
        <v>55</v>
      </c>
      <c r="D110" s="39" t="s">
        <v>56</v>
      </c>
      <c r="E110" s="39" t="s">
        <v>55</v>
      </c>
      <c r="F110" s="39" t="s">
        <v>56</v>
      </c>
      <c r="G110" s="39" t="s">
        <v>58</v>
      </c>
      <c r="H110" s="39" t="s">
        <v>55</v>
      </c>
      <c r="I110" s="39" t="s">
        <v>56</v>
      </c>
      <c r="J110" s="39" t="s">
        <v>55</v>
      </c>
      <c r="K110" s="39" t="s">
        <v>59</v>
      </c>
      <c r="L110" s="39" t="s">
        <v>55</v>
      </c>
      <c r="M110" s="39" t="s">
        <v>58</v>
      </c>
      <c r="N110" s="39" t="s">
        <v>56</v>
      </c>
      <c r="O110" s="39" t="s">
        <v>60</v>
      </c>
      <c r="P110" s="39" t="s">
        <v>55</v>
      </c>
      <c r="Q110" s="39" t="s">
        <v>61</v>
      </c>
      <c r="R110" s="39" t="s">
        <v>56</v>
      </c>
      <c r="S110" s="39" t="s">
        <v>55</v>
      </c>
      <c r="T110" s="39" t="s">
        <v>54</v>
      </c>
      <c r="U110" s="39" t="s">
        <v>55</v>
      </c>
      <c r="V110" s="39" t="s">
        <v>56</v>
      </c>
      <c r="W110" s="39" t="s">
        <v>55</v>
      </c>
      <c r="X110" s="39" t="s">
        <v>56</v>
      </c>
      <c r="Y110" s="39" t="s">
        <v>55</v>
      </c>
      <c r="Z110" s="39" t="s">
        <v>56</v>
      </c>
      <c r="AA110" s="39" t="s">
        <v>54</v>
      </c>
      <c r="AB110" s="39" t="s">
        <v>56</v>
      </c>
      <c r="AC110" s="39" t="s">
        <v>57</v>
      </c>
      <c r="AD110" s="39" t="s">
        <v>56</v>
      </c>
      <c r="AE110" s="39" t="s">
        <v>55</v>
      </c>
      <c r="AF110" s="39" t="s">
        <v>56</v>
      </c>
      <c r="AG110" s="39" t="s">
        <v>55</v>
      </c>
      <c r="AH110" s="39" t="s">
        <v>56</v>
      </c>
      <c r="AI110" s="39" t="s">
        <v>55</v>
      </c>
      <c r="AJ110" s="39" t="s">
        <v>56</v>
      </c>
      <c r="AK110" s="39" t="s">
        <v>62</v>
      </c>
      <c r="AL110" s="39" t="s">
        <v>55</v>
      </c>
      <c r="AM110" s="39" t="s">
        <v>63</v>
      </c>
      <c r="AN110" s="39" t="s">
        <v>57</v>
      </c>
      <c r="AO110" s="39" t="s">
        <v>59</v>
      </c>
      <c r="AP110" s="39" t="s">
        <v>55</v>
      </c>
      <c r="AQ110" s="39" t="s">
        <v>58</v>
      </c>
      <c r="AR110" s="39" t="s">
        <v>56</v>
      </c>
      <c r="AS110" s="39" t="s">
        <v>60</v>
      </c>
      <c r="AT110" s="39" t="s">
        <v>55</v>
      </c>
      <c r="AU110" s="39" t="s">
        <v>61</v>
      </c>
      <c r="AV110" s="39" t="s">
        <v>56</v>
      </c>
      <c r="AW110" s="39" t="s">
        <v>55</v>
      </c>
      <c r="AX110" s="39" t="s">
        <v>54</v>
      </c>
      <c r="AY110" s="39" t="s">
        <v>55</v>
      </c>
      <c r="AZ110" s="39" t="s">
        <v>56</v>
      </c>
      <c r="BA110" s="39" t="s">
        <v>55</v>
      </c>
      <c r="BB110" s="39" t="s">
        <v>56</v>
      </c>
      <c r="BC110" s="39" t="s">
        <v>55</v>
      </c>
      <c r="BD110" s="39" t="s">
        <v>56</v>
      </c>
      <c r="BE110" s="39" t="s">
        <v>54</v>
      </c>
      <c r="BF110" s="39" t="s">
        <v>56</v>
      </c>
      <c r="BG110" s="39" t="s">
        <v>57</v>
      </c>
      <c r="BH110" s="39" t="s">
        <v>56</v>
      </c>
      <c r="BI110" s="39" t="s">
        <v>55</v>
      </c>
    </row>
    <row r="111" spans="2:61">
      <c r="B111" s="39" t="s">
        <v>55</v>
      </c>
      <c r="C111" s="39" t="s">
        <v>56</v>
      </c>
      <c r="D111" s="39" t="s">
        <v>55</v>
      </c>
      <c r="E111" s="39" t="s">
        <v>56</v>
      </c>
      <c r="F111" s="39" t="s">
        <v>55</v>
      </c>
      <c r="G111" s="39" t="s">
        <v>56</v>
      </c>
      <c r="H111" s="39" t="s">
        <v>62</v>
      </c>
      <c r="I111" s="39" t="s">
        <v>55</v>
      </c>
      <c r="J111" s="39" t="s">
        <v>63</v>
      </c>
      <c r="K111" s="39" t="s">
        <v>64</v>
      </c>
      <c r="L111" s="39" t="s">
        <v>59</v>
      </c>
      <c r="M111" s="39" t="s">
        <v>55</v>
      </c>
      <c r="N111" s="39" t="s">
        <v>58</v>
      </c>
      <c r="O111" s="39" t="s">
        <v>56</v>
      </c>
      <c r="P111" s="39" t="s">
        <v>56</v>
      </c>
      <c r="Q111" s="39" t="s">
        <v>55</v>
      </c>
      <c r="R111" s="39" t="s">
        <v>58</v>
      </c>
      <c r="S111" s="39" t="s">
        <v>56</v>
      </c>
      <c r="T111" s="39" t="s">
        <v>55</v>
      </c>
      <c r="U111" s="39" t="s">
        <v>54</v>
      </c>
      <c r="V111" s="39" t="s">
        <v>55</v>
      </c>
      <c r="W111" s="39" t="s">
        <v>56</v>
      </c>
      <c r="X111" s="39" t="s">
        <v>55</v>
      </c>
      <c r="Y111" s="39" t="s">
        <v>56</v>
      </c>
      <c r="Z111" s="39" t="s">
        <v>55</v>
      </c>
      <c r="AA111" s="39" t="s">
        <v>56</v>
      </c>
      <c r="AB111" s="39" t="s">
        <v>54</v>
      </c>
      <c r="AC111" s="39" t="s">
        <v>56</v>
      </c>
      <c r="AD111" s="39" t="s">
        <v>57</v>
      </c>
      <c r="AE111" s="39" t="s">
        <v>56</v>
      </c>
      <c r="AF111" s="39" t="s">
        <v>55</v>
      </c>
      <c r="AG111" s="39" t="s">
        <v>56</v>
      </c>
      <c r="AH111" s="39" t="s">
        <v>55</v>
      </c>
      <c r="AI111" s="39" t="s">
        <v>56</v>
      </c>
      <c r="AJ111" s="39" t="s">
        <v>55</v>
      </c>
      <c r="AK111" s="39" t="s">
        <v>56</v>
      </c>
      <c r="AL111" s="39" t="s">
        <v>62</v>
      </c>
      <c r="AM111" s="39" t="s">
        <v>55</v>
      </c>
      <c r="AN111" s="39" t="s">
        <v>63</v>
      </c>
      <c r="AO111" s="39" t="s">
        <v>64</v>
      </c>
      <c r="AP111" s="39" t="s">
        <v>59</v>
      </c>
      <c r="AQ111" s="39" t="s">
        <v>55</v>
      </c>
      <c r="AR111" s="39" t="s">
        <v>58</v>
      </c>
      <c r="AS111" s="39" t="s">
        <v>56</v>
      </c>
      <c r="AT111" s="39" t="s">
        <v>60</v>
      </c>
      <c r="AU111" s="39" t="s">
        <v>55</v>
      </c>
      <c r="AV111" s="39" t="s">
        <v>61</v>
      </c>
      <c r="AW111" s="39" t="s">
        <v>56</v>
      </c>
      <c r="AX111" s="39" t="s">
        <v>55</v>
      </c>
      <c r="AY111" s="39" t="s">
        <v>54</v>
      </c>
      <c r="AZ111" s="39" t="s">
        <v>55</v>
      </c>
      <c r="BA111" s="39" t="s">
        <v>56</v>
      </c>
      <c r="BB111" s="39" t="s">
        <v>55</v>
      </c>
      <c r="BC111" s="39" t="s">
        <v>56</v>
      </c>
      <c r="BD111" s="39" t="s">
        <v>55</v>
      </c>
      <c r="BE111" s="39" t="s">
        <v>56</v>
      </c>
      <c r="BF111" s="39" t="s">
        <v>54</v>
      </c>
      <c r="BG111" s="39" t="s">
        <v>56</v>
      </c>
      <c r="BH111" s="39" t="s">
        <v>57</v>
      </c>
      <c r="BI111" s="39" t="s">
        <v>56</v>
      </c>
    </row>
    <row r="112" spans="2:61">
      <c r="B112" s="39" t="s">
        <v>65</v>
      </c>
      <c r="C112" s="39" t="s">
        <v>55</v>
      </c>
      <c r="D112" s="39" t="s">
        <v>56</v>
      </c>
      <c r="E112" s="39" t="s">
        <v>55</v>
      </c>
      <c r="F112" s="39" t="s">
        <v>56</v>
      </c>
      <c r="G112" s="39" t="s">
        <v>55</v>
      </c>
      <c r="H112" s="39" t="s">
        <v>56</v>
      </c>
      <c r="I112" s="39" t="s">
        <v>58</v>
      </c>
      <c r="J112" s="39" t="s">
        <v>55</v>
      </c>
      <c r="K112" s="39" t="s">
        <v>56</v>
      </c>
      <c r="L112" s="39" t="s">
        <v>65</v>
      </c>
      <c r="M112" s="39" t="s">
        <v>59</v>
      </c>
      <c r="N112" s="39" t="s">
        <v>55</v>
      </c>
      <c r="O112" s="39" t="s">
        <v>58</v>
      </c>
      <c r="P112" s="39" t="s">
        <v>56</v>
      </c>
      <c r="Q112" s="39" t="s">
        <v>60</v>
      </c>
      <c r="R112" s="39" t="s">
        <v>55</v>
      </c>
      <c r="S112" s="39" t="s">
        <v>61</v>
      </c>
      <c r="T112" s="39" t="s">
        <v>56</v>
      </c>
      <c r="U112" s="39" t="s">
        <v>55</v>
      </c>
      <c r="V112" s="39" t="s">
        <v>54</v>
      </c>
      <c r="W112" s="39" t="s">
        <v>55</v>
      </c>
      <c r="X112" s="39" t="s">
        <v>56</v>
      </c>
      <c r="Y112" s="39" t="s">
        <v>55</v>
      </c>
      <c r="Z112" s="39" t="s">
        <v>56</v>
      </c>
      <c r="AA112" s="39" t="s">
        <v>55</v>
      </c>
      <c r="AB112" s="39" t="s">
        <v>56</v>
      </c>
      <c r="AC112" s="39" t="s">
        <v>54</v>
      </c>
      <c r="AD112" s="39" t="s">
        <v>56</v>
      </c>
      <c r="AE112" s="39" t="s">
        <v>57</v>
      </c>
      <c r="AF112" s="39" t="s">
        <v>56</v>
      </c>
      <c r="AG112" s="39" t="s">
        <v>55</v>
      </c>
      <c r="AH112" s="39" t="s">
        <v>56</v>
      </c>
      <c r="AI112" s="39" t="s">
        <v>55</v>
      </c>
      <c r="AJ112" s="39" t="s">
        <v>56</v>
      </c>
      <c r="AK112" s="39" t="s">
        <v>55</v>
      </c>
      <c r="AL112" s="39" t="s">
        <v>56</v>
      </c>
      <c r="AM112" s="39" t="s">
        <v>62</v>
      </c>
      <c r="AN112" s="39" t="s">
        <v>55</v>
      </c>
      <c r="AO112" s="39" t="s">
        <v>63</v>
      </c>
      <c r="AP112" s="39" t="s">
        <v>55</v>
      </c>
      <c r="AQ112" s="39" t="s">
        <v>59</v>
      </c>
      <c r="AR112" s="39" t="s">
        <v>55</v>
      </c>
      <c r="AS112" s="39" t="s">
        <v>58</v>
      </c>
      <c r="AT112" s="39" t="s">
        <v>56</v>
      </c>
      <c r="AU112" s="39" t="s">
        <v>60</v>
      </c>
      <c r="AV112" s="39" t="s">
        <v>55</v>
      </c>
      <c r="AW112" s="39" t="s">
        <v>61</v>
      </c>
      <c r="AX112" s="39" t="s">
        <v>56</v>
      </c>
      <c r="AY112" s="39" t="s">
        <v>55</v>
      </c>
      <c r="AZ112" s="39" t="s">
        <v>54</v>
      </c>
      <c r="BA112" s="39" t="s">
        <v>55</v>
      </c>
      <c r="BB112" s="39" t="s">
        <v>56</v>
      </c>
      <c r="BC112" s="39" t="s">
        <v>55</v>
      </c>
      <c r="BD112" s="39" t="s">
        <v>56</v>
      </c>
      <c r="BE112" s="39" t="s">
        <v>55</v>
      </c>
      <c r="BF112" s="39" t="s">
        <v>56</v>
      </c>
      <c r="BG112" s="39" t="s">
        <v>54</v>
      </c>
      <c r="BH112" s="39" t="s">
        <v>56</v>
      </c>
      <c r="BI112" s="39" t="s">
        <v>57</v>
      </c>
    </row>
    <row r="113" spans="2:61">
      <c r="B113" s="39" t="s">
        <v>57</v>
      </c>
      <c r="C113" s="39" t="s">
        <v>56</v>
      </c>
      <c r="D113" s="39" t="s">
        <v>55</v>
      </c>
      <c r="E113" s="39" t="s">
        <v>56</v>
      </c>
      <c r="F113" s="39" t="s">
        <v>55</v>
      </c>
      <c r="G113" s="39" t="s">
        <v>56</v>
      </c>
      <c r="H113" s="39" t="s">
        <v>55</v>
      </c>
      <c r="I113" s="39" t="s">
        <v>56</v>
      </c>
      <c r="J113" s="39" t="s">
        <v>62</v>
      </c>
      <c r="K113" s="39" t="s">
        <v>55</v>
      </c>
      <c r="L113" s="39" t="s">
        <v>63</v>
      </c>
      <c r="M113" s="39" t="s">
        <v>64</v>
      </c>
      <c r="N113" s="39" t="s">
        <v>59</v>
      </c>
      <c r="O113" s="39" t="s">
        <v>55</v>
      </c>
      <c r="P113" s="39" t="s">
        <v>58</v>
      </c>
      <c r="Q113" s="39" t="s">
        <v>56</v>
      </c>
      <c r="R113" s="39" t="s">
        <v>56</v>
      </c>
      <c r="S113" s="39" t="s">
        <v>55</v>
      </c>
      <c r="T113" s="39" t="s">
        <v>61</v>
      </c>
      <c r="U113" s="39" t="s">
        <v>56</v>
      </c>
      <c r="V113" s="39" t="s">
        <v>55</v>
      </c>
      <c r="W113" s="39" t="s">
        <v>54</v>
      </c>
      <c r="X113" s="39" t="s">
        <v>55</v>
      </c>
      <c r="Y113" s="39" t="s">
        <v>56</v>
      </c>
      <c r="Z113" s="39" t="s">
        <v>55</v>
      </c>
      <c r="AA113" s="39" t="s">
        <v>56</v>
      </c>
      <c r="AB113" s="39" t="s">
        <v>55</v>
      </c>
      <c r="AC113" s="39" t="s">
        <v>56</v>
      </c>
      <c r="AD113" s="39" t="s">
        <v>54</v>
      </c>
      <c r="AE113" s="39" t="s">
        <v>56</v>
      </c>
      <c r="AF113" s="39" t="s">
        <v>57</v>
      </c>
      <c r="AG113" s="39" t="s">
        <v>56</v>
      </c>
      <c r="AH113" s="39" t="s">
        <v>55</v>
      </c>
      <c r="AI113" s="39" t="s">
        <v>56</v>
      </c>
      <c r="AJ113" s="39" t="s">
        <v>55</v>
      </c>
      <c r="AK113" s="39" t="s">
        <v>56</v>
      </c>
      <c r="AL113" s="39" t="s">
        <v>55</v>
      </c>
      <c r="AM113" s="39" t="s">
        <v>56</v>
      </c>
      <c r="AN113" s="39" t="s">
        <v>62</v>
      </c>
      <c r="AO113" s="39" t="s">
        <v>55</v>
      </c>
      <c r="AP113" s="39" t="s">
        <v>63</v>
      </c>
      <c r="AQ113" s="39" t="s">
        <v>64</v>
      </c>
      <c r="AR113" s="39" t="s">
        <v>59</v>
      </c>
      <c r="AS113" s="39" t="s">
        <v>55</v>
      </c>
      <c r="AT113" s="39" t="s">
        <v>58</v>
      </c>
      <c r="AU113" s="39" t="s">
        <v>56</v>
      </c>
      <c r="AV113" s="39" t="s">
        <v>60</v>
      </c>
      <c r="AW113" s="39" t="s">
        <v>55</v>
      </c>
      <c r="AX113" s="39" t="s">
        <v>61</v>
      </c>
      <c r="AY113" s="39" t="s">
        <v>56</v>
      </c>
      <c r="AZ113" s="39" t="s">
        <v>55</v>
      </c>
      <c r="BA113" s="39" t="s">
        <v>54</v>
      </c>
      <c r="BB113" s="39" t="s">
        <v>55</v>
      </c>
      <c r="BC113" s="39" t="s">
        <v>56</v>
      </c>
      <c r="BD113" s="39" t="s">
        <v>55</v>
      </c>
      <c r="BE113" s="39" t="s">
        <v>56</v>
      </c>
      <c r="BF113" s="39" t="s">
        <v>55</v>
      </c>
      <c r="BG113" s="39" t="s">
        <v>56</v>
      </c>
      <c r="BH113" s="39" t="s">
        <v>54</v>
      </c>
      <c r="BI113" s="39" t="s">
        <v>56</v>
      </c>
    </row>
    <row r="114" spans="2:61">
      <c r="B114" s="39" t="s">
        <v>56</v>
      </c>
      <c r="C114" s="39" t="s">
        <v>57</v>
      </c>
      <c r="D114" s="39" t="s">
        <v>56</v>
      </c>
      <c r="E114" s="39" t="s">
        <v>55</v>
      </c>
      <c r="F114" s="39" t="s">
        <v>56</v>
      </c>
      <c r="G114" s="39" t="s">
        <v>55</v>
      </c>
      <c r="H114" s="39" t="s">
        <v>56</v>
      </c>
      <c r="I114" s="39" t="s">
        <v>55</v>
      </c>
      <c r="J114" s="39" t="s">
        <v>56</v>
      </c>
      <c r="K114" s="39" t="s">
        <v>58</v>
      </c>
      <c r="L114" s="39" t="s">
        <v>55</v>
      </c>
      <c r="M114" s="39" t="s">
        <v>56</v>
      </c>
      <c r="N114" s="39" t="s">
        <v>65</v>
      </c>
      <c r="O114" s="39" t="s">
        <v>59</v>
      </c>
      <c r="P114" s="39" t="s">
        <v>55</v>
      </c>
      <c r="Q114" s="39" t="s">
        <v>58</v>
      </c>
      <c r="R114" s="39" t="s">
        <v>56</v>
      </c>
      <c r="S114" s="39" t="s">
        <v>60</v>
      </c>
      <c r="T114" s="39" t="s">
        <v>55</v>
      </c>
      <c r="U114" s="39" t="s">
        <v>61</v>
      </c>
      <c r="V114" s="39" t="s">
        <v>56</v>
      </c>
      <c r="W114" s="39" t="s">
        <v>55</v>
      </c>
      <c r="X114" s="39" t="s">
        <v>54</v>
      </c>
      <c r="Y114" s="39" t="s">
        <v>55</v>
      </c>
      <c r="Z114" s="39" t="s">
        <v>56</v>
      </c>
      <c r="AA114" s="39" t="s">
        <v>55</v>
      </c>
      <c r="AB114" s="39" t="s">
        <v>56</v>
      </c>
      <c r="AC114" s="39" t="s">
        <v>55</v>
      </c>
      <c r="AD114" s="39" t="s">
        <v>56</v>
      </c>
      <c r="AE114" s="39" t="s">
        <v>54</v>
      </c>
      <c r="AF114" s="39" t="s">
        <v>56</v>
      </c>
      <c r="AG114" s="39" t="s">
        <v>57</v>
      </c>
      <c r="AH114" s="39" t="s">
        <v>56</v>
      </c>
      <c r="AI114" s="39" t="s">
        <v>55</v>
      </c>
      <c r="AJ114" s="39" t="s">
        <v>56</v>
      </c>
      <c r="AK114" s="39" t="s">
        <v>55</v>
      </c>
      <c r="AL114" s="39" t="s">
        <v>56</v>
      </c>
      <c r="AM114" s="39" t="s">
        <v>55</v>
      </c>
      <c r="AN114" s="39" t="s">
        <v>56</v>
      </c>
      <c r="AO114" s="39" t="s">
        <v>62</v>
      </c>
      <c r="AP114" s="39" t="s">
        <v>55</v>
      </c>
      <c r="AQ114" s="39" t="s">
        <v>63</v>
      </c>
      <c r="AR114" s="39" t="s">
        <v>56</v>
      </c>
      <c r="AS114" s="39" t="s">
        <v>59</v>
      </c>
      <c r="AT114" s="39" t="s">
        <v>55</v>
      </c>
      <c r="AU114" s="39" t="s">
        <v>58</v>
      </c>
      <c r="AV114" s="39" t="s">
        <v>56</v>
      </c>
      <c r="AW114" s="39" t="s">
        <v>60</v>
      </c>
      <c r="AX114" s="39" t="s">
        <v>55</v>
      </c>
      <c r="AY114" s="39" t="s">
        <v>61</v>
      </c>
      <c r="AZ114" s="39" t="s">
        <v>56</v>
      </c>
      <c r="BA114" s="39" t="s">
        <v>55</v>
      </c>
      <c r="BB114" s="39" t="s">
        <v>54</v>
      </c>
      <c r="BC114" s="39" t="s">
        <v>55</v>
      </c>
      <c r="BD114" s="39" t="s">
        <v>56</v>
      </c>
      <c r="BE114" s="39" t="s">
        <v>55</v>
      </c>
      <c r="BF114" s="39" t="s">
        <v>56</v>
      </c>
      <c r="BG114" s="39" t="s">
        <v>55</v>
      </c>
      <c r="BH114" s="39" t="s">
        <v>56</v>
      </c>
      <c r="BI114" s="39" t="s">
        <v>54</v>
      </c>
    </row>
    <row r="115" spans="2:61">
      <c r="B115" s="39" t="s">
        <v>54</v>
      </c>
      <c r="C115" s="39" t="s">
        <v>56</v>
      </c>
      <c r="D115" s="39" t="s">
        <v>59</v>
      </c>
      <c r="E115" s="39" t="s">
        <v>56</v>
      </c>
      <c r="F115" s="39" t="s">
        <v>55</v>
      </c>
      <c r="G115" s="39" t="s">
        <v>56</v>
      </c>
      <c r="H115" s="39" t="s">
        <v>55</v>
      </c>
      <c r="I115" s="39" t="s">
        <v>56</v>
      </c>
      <c r="J115" s="39" t="s">
        <v>55</v>
      </c>
      <c r="K115" s="39" t="s">
        <v>56</v>
      </c>
      <c r="L115" s="39" t="s">
        <v>62</v>
      </c>
      <c r="M115" s="39" t="s">
        <v>55</v>
      </c>
      <c r="N115" s="39" t="s">
        <v>63</v>
      </c>
      <c r="O115" s="39" t="s">
        <v>64</v>
      </c>
      <c r="P115" s="39" t="s">
        <v>59</v>
      </c>
      <c r="Q115" s="39" t="s">
        <v>55</v>
      </c>
      <c r="R115" s="39" t="s">
        <v>58</v>
      </c>
      <c r="S115" s="39" t="s">
        <v>56</v>
      </c>
      <c r="T115" s="39" t="s">
        <v>56</v>
      </c>
      <c r="U115" s="39" t="s">
        <v>55</v>
      </c>
      <c r="V115" s="39" t="s">
        <v>61</v>
      </c>
      <c r="W115" s="39" t="s">
        <v>56</v>
      </c>
      <c r="X115" s="39" t="s">
        <v>55</v>
      </c>
      <c r="Y115" s="39" t="s">
        <v>54</v>
      </c>
      <c r="Z115" s="39" t="s">
        <v>55</v>
      </c>
      <c r="AA115" s="39" t="s">
        <v>56</v>
      </c>
      <c r="AB115" s="39" t="s">
        <v>55</v>
      </c>
      <c r="AC115" s="39" t="s">
        <v>56</v>
      </c>
      <c r="AD115" s="39" t="s">
        <v>55</v>
      </c>
      <c r="AE115" s="39" t="s">
        <v>56</v>
      </c>
      <c r="AF115" s="39" t="s">
        <v>54</v>
      </c>
      <c r="AG115" s="39" t="s">
        <v>56</v>
      </c>
      <c r="AH115" s="39" t="s">
        <v>57</v>
      </c>
      <c r="AI115" s="39" t="s">
        <v>56</v>
      </c>
      <c r="AJ115" s="39" t="s">
        <v>55</v>
      </c>
      <c r="AK115" s="39" t="s">
        <v>56</v>
      </c>
      <c r="AL115" s="39" t="s">
        <v>55</v>
      </c>
      <c r="AM115" s="39" t="s">
        <v>56</v>
      </c>
      <c r="AN115" s="39" t="s">
        <v>55</v>
      </c>
      <c r="AO115" s="39" t="s">
        <v>56</v>
      </c>
      <c r="AP115" s="39" t="s">
        <v>62</v>
      </c>
      <c r="AQ115" s="39" t="s">
        <v>55</v>
      </c>
      <c r="AR115" s="39" t="s">
        <v>63</v>
      </c>
      <c r="AS115" s="39" t="s">
        <v>64</v>
      </c>
      <c r="AT115" s="39" t="s">
        <v>59</v>
      </c>
      <c r="AU115" s="39" t="s">
        <v>55</v>
      </c>
      <c r="AV115" s="39" t="s">
        <v>58</v>
      </c>
      <c r="AW115" s="39" t="s">
        <v>56</v>
      </c>
      <c r="AX115" s="39" t="s">
        <v>60</v>
      </c>
      <c r="AY115" s="39" t="s">
        <v>55</v>
      </c>
      <c r="AZ115" s="39" t="s">
        <v>61</v>
      </c>
      <c r="BA115" s="39" t="s">
        <v>56</v>
      </c>
      <c r="BB115" s="39" t="s">
        <v>55</v>
      </c>
      <c r="BC115" s="39" t="s">
        <v>54</v>
      </c>
      <c r="BD115" s="39" t="s">
        <v>55</v>
      </c>
      <c r="BE115" s="39" t="s">
        <v>56</v>
      </c>
      <c r="BF115" s="39" t="s">
        <v>55</v>
      </c>
      <c r="BG115" s="39" t="s">
        <v>56</v>
      </c>
      <c r="BH115" s="39" t="s">
        <v>55</v>
      </c>
      <c r="BI115" s="39" t="s">
        <v>56</v>
      </c>
    </row>
    <row r="116" spans="2:61">
      <c r="B116" s="39" t="s">
        <v>65</v>
      </c>
      <c r="C116" s="39" t="s">
        <v>54</v>
      </c>
      <c r="D116" s="39" t="s">
        <v>56</v>
      </c>
      <c r="E116" s="39" t="s">
        <v>57</v>
      </c>
      <c r="F116" s="39" t="s">
        <v>56</v>
      </c>
      <c r="G116" s="39" t="s">
        <v>55</v>
      </c>
      <c r="H116" s="39" t="s">
        <v>56</v>
      </c>
      <c r="I116" s="39" t="s">
        <v>55</v>
      </c>
      <c r="J116" s="39" t="s">
        <v>56</v>
      </c>
      <c r="K116" s="39" t="s">
        <v>55</v>
      </c>
      <c r="L116" s="39" t="s">
        <v>56</v>
      </c>
      <c r="M116" s="39" t="s">
        <v>58</v>
      </c>
      <c r="N116" s="39" t="s">
        <v>55</v>
      </c>
      <c r="O116" s="39" t="s">
        <v>56</v>
      </c>
      <c r="P116" s="39" t="s">
        <v>65</v>
      </c>
      <c r="Q116" s="39" t="s">
        <v>59</v>
      </c>
      <c r="R116" s="39" t="s">
        <v>55</v>
      </c>
      <c r="S116" s="39" t="s">
        <v>58</v>
      </c>
      <c r="T116" s="39" t="s">
        <v>56</v>
      </c>
      <c r="U116" s="39" t="s">
        <v>60</v>
      </c>
      <c r="V116" s="39" t="s">
        <v>55</v>
      </c>
      <c r="W116" s="39" t="s">
        <v>61</v>
      </c>
      <c r="X116" s="39" t="s">
        <v>56</v>
      </c>
      <c r="Y116" s="39" t="s">
        <v>55</v>
      </c>
      <c r="Z116" s="39" t="s">
        <v>54</v>
      </c>
      <c r="AA116" s="39" t="s">
        <v>55</v>
      </c>
      <c r="AB116" s="39" t="s">
        <v>56</v>
      </c>
      <c r="AC116" s="39" t="s">
        <v>55</v>
      </c>
      <c r="AD116" s="39" t="s">
        <v>56</v>
      </c>
      <c r="AE116" s="39" t="s">
        <v>55</v>
      </c>
      <c r="AF116" s="39" t="s">
        <v>56</v>
      </c>
      <c r="AG116" s="39" t="s">
        <v>54</v>
      </c>
      <c r="AH116" s="39" t="s">
        <v>56</v>
      </c>
      <c r="AI116" s="39" t="s">
        <v>57</v>
      </c>
      <c r="AJ116" s="39" t="s">
        <v>56</v>
      </c>
      <c r="AK116" s="39" t="s">
        <v>55</v>
      </c>
      <c r="AL116" s="39" t="s">
        <v>56</v>
      </c>
      <c r="AM116" s="39" t="s">
        <v>55</v>
      </c>
      <c r="AN116" s="39" t="s">
        <v>56</v>
      </c>
      <c r="AO116" s="39" t="s">
        <v>55</v>
      </c>
      <c r="AP116" s="39" t="s">
        <v>56</v>
      </c>
      <c r="AQ116" s="39" t="s">
        <v>62</v>
      </c>
      <c r="AR116" s="39" t="s">
        <v>55</v>
      </c>
      <c r="AS116" s="39" t="s">
        <v>63</v>
      </c>
      <c r="AT116" s="39" t="s">
        <v>54</v>
      </c>
      <c r="AU116" s="39" t="s">
        <v>59</v>
      </c>
      <c r="AV116" s="39" t="s">
        <v>55</v>
      </c>
      <c r="AW116" s="39" t="s">
        <v>58</v>
      </c>
      <c r="AX116" s="39" t="s">
        <v>56</v>
      </c>
      <c r="AY116" s="39" t="s">
        <v>60</v>
      </c>
      <c r="AZ116" s="39" t="s">
        <v>55</v>
      </c>
      <c r="BA116" s="39" t="s">
        <v>61</v>
      </c>
      <c r="BB116" s="39" t="s">
        <v>56</v>
      </c>
      <c r="BC116" s="39" t="s">
        <v>55</v>
      </c>
      <c r="BD116" s="39" t="s">
        <v>54</v>
      </c>
      <c r="BE116" s="39" t="s">
        <v>55</v>
      </c>
      <c r="BF116" s="39" t="s">
        <v>56</v>
      </c>
      <c r="BG116" s="39" t="s">
        <v>55</v>
      </c>
      <c r="BH116" s="39" t="s">
        <v>56</v>
      </c>
      <c r="BI116" s="39" t="s">
        <v>55</v>
      </c>
    </row>
    <row r="117" spans="2:61">
      <c r="B117" s="39" t="s">
        <v>55</v>
      </c>
      <c r="C117" s="39" t="s">
        <v>56</v>
      </c>
      <c r="D117" s="39" t="s">
        <v>54</v>
      </c>
      <c r="E117" s="39" t="s">
        <v>56</v>
      </c>
      <c r="F117" s="39" t="s">
        <v>59</v>
      </c>
      <c r="G117" s="39" t="s">
        <v>56</v>
      </c>
      <c r="H117" s="39" t="s">
        <v>55</v>
      </c>
      <c r="I117" s="39" t="s">
        <v>56</v>
      </c>
      <c r="J117" s="39" t="s">
        <v>55</v>
      </c>
      <c r="K117" s="39" t="s">
        <v>56</v>
      </c>
      <c r="L117" s="39" t="s">
        <v>55</v>
      </c>
      <c r="M117" s="39" t="s">
        <v>56</v>
      </c>
      <c r="N117" s="39" t="s">
        <v>62</v>
      </c>
      <c r="O117" s="39" t="s">
        <v>55</v>
      </c>
      <c r="P117" s="39" t="s">
        <v>63</v>
      </c>
      <c r="Q117" s="39" t="s">
        <v>64</v>
      </c>
      <c r="R117" s="39" t="s">
        <v>59</v>
      </c>
      <c r="S117" s="39" t="s">
        <v>55</v>
      </c>
      <c r="T117" s="39" t="s">
        <v>58</v>
      </c>
      <c r="U117" s="39" t="s">
        <v>56</v>
      </c>
      <c r="V117" s="39" t="s">
        <v>56</v>
      </c>
      <c r="W117" s="39" t="s">
        <v>55</v>
      </c>
      <c r="X117" s="39" t="s">
        <v>61</v>
      </c>
      <c r="Y117" s="39" t="s">
        <v>56</v>
      </c>
      <c r="Z117" s="39" t="s">
        <v>55</v>
      </c>
      <c r="AA117" s="39" t="s">
        <v>54</v>
      </c>
      <c r="AB117" s="39" t="s">
        <v>55</v>
      </c>
      <c r="AC117" s="39" t="s">
        <v>56</v>
      </c>
      <c r="AD117" s="39" t="s">
        <v>55</v>
      </c>
      <c r="AE117" s="39" t="s">
        <v>56</v>
      </c>
      <c r="AF117" s="39" t="s">
        <v>55</v>
      </c>
      <c r="AG117" s="39" t="s">
        <v>56</v>
      </c>
      <c r="AH117" s="39" t="s">
        <v>54</v>
      </c>
      <c r="AI117" s="39" t="s">
        <v>56</v>
      </c>
      <c r="AJ117" s="39" t="s">
        <v>57</v>
      </c>
      <c r="AK117" s="39" t="s">
        <v>56</v>
      </c>
      <c r="AL117" s="39" t="s">
        <v>55</v>
      </c>
      <c r="AM117" s="39" t="s">
        <v>56</v>
      </c>
      <c r="AN117" s="39" t="s">
        <v>55</v>
      </c>
      <c r="AO117" s="39" t="s">
        <v>56</v>
      </c>
      <c r="AP117" s="39" t="s">
        <v>55</v>
      </c>
      <c r="AQ117" s="39" t="s">
        <v>56</v>
      </c>
      <c r="AR117" s="39" t="s">
        <v>62</v>
      </c>
      <c r="AS117" s="39" t="s">
        <v>55</v>
      </c>
      <c r="AT117" s="39" t="s">
        <v>63</v>
      </c>
      <c r="AU117" s="39" t="s">
        <v>64</v>
      </c>
      <c r="AV117" s="39" t="s">
        <v>59</v>
      </c>
      <c r="AW117" s="39" t="s">
        <v>55</v>
      </c>
      <c r="AX117" s="39" t="s">
        <v>58</v>
      </c>
      <c r="AY117" s="39" t="s">
        <v>56</v>
      </c>
      <c r="AZ117" s="39" t="s">
        <v>60</v>
      </c>
      <c r="BA117" s="39" t="s">
        <v>55</v>
      </c>
      <c r="BB117" s="39" t="s">
        <v>61</v>
      </c>
      <c r="BC117" s="39" t="s">
        <v>56</v>
      </c>
      <c r="BD117" s="39" t="s">
        <v>55</v>
      </c>
      <c r="BE117" s="39" t="s">
        <v>54</v>
      </c>
      <c r="BF117" s="39" t="s">
        <v>55</v>
      </c>
      <c r="BG117" s="39" t="s">
        <v>56</v>
      </c>
      <c r="BH117" s="39" t="s">
        <v>55</v>
      </c>
      <c r="BI117" s="39" t="s">
        <v>56</v>
      </c>
    </row>
    <row r="118" spans="2:61">
      <c r="B118" s="39" t="s">
        <v>65</v>
      </c>
      <c r="C118" s="39" t="s">
        <v>55</v>
      </c>
      <c r="D118" s="39" t="s">
        <v>56</v>
      </c>
      <c r="E118" s="39" t="s">
        <v>54</v>
      </c>
      <c r="F118" s="39" t="s">
        <v>56</v>
      </c>
      <c r="G118" s="39" t="s">
        <v>57</v>
      </c>
      <c r="H118" s="39" t="s">
        <v>56</v>
      </c>
      <c r="I118" s="39" t="s">
        <v>55</v>
      </c>
      <c r="J118" s="39" t="s">
        <v>56</v>
      </c>
      <c r="K118" s="39" t="s">
        <v>55</v>
      </c>
      <c r="L118" s="39" t="s">
        <v>56</v>
      </c>
      <c r="M118" s="39" t="s">
        <v>55</v>
      </c>
      <c r="N118" s="39" t="s">
        <v>56</v>
      </c>
      <c r="O118" s="39" t="s">
        <v>58</v>
      </c>
      <c r="P118" s="39" t="s">
        <v>55</v>
      </c>
      <c r="Q118" s="39" t="s">
        <v>56</v>
      </c>
      <c r="R118" s="39" t="s">
        <v>65</v>
      </c>
      <c r="S118" s="39" t="s">
        <v>59</v>
      </c>
      <c r="T118" s="39" t="s">
        <v>55</v>
      </c>
      <c r="U118" s="39" t="s">
        <v>58</v>
      </c>
      <c r="V118" s="39" t="s">
        <v>56</v>
      </c>
      <c r="W118" s="39" t="s">
        <v>60</v>
      </c>
      <c r="X118" s="39" t="s">
        <v>55</v>
      </c>
      <c r="Y118" s="39" t="s">
        <v>61</v>
      </c>
      <c r="Z118" s="39" t="s">
        <v>56</v>
      </c>
      <c r="AA118" s="39" t="s">
        <v>55</v>
      </c>
      <c r="AB118" s="39" t="s">
        <v>54</v>
      </c>
      <c r="AC118" s="39" t="s">
        <v>55</v>
      </c>
      <c r="AD118" s="39" t="s">
        <v>56</v>
      </c>
      <c r="AE118" s="39" t="s">
        <v>55</v>
      </c>
      <c r="AF118" s="39" t="s">
        <v>56</v>
      </c>
      <c r="AG118" s="39" t="s">
        <v>55</v>
      </c>
      <c r="AH118" s="39" t="s">
        <v>56</v>
      </c>
      <c r="AI118" s="39" t="s">
        <v>54</v>
      </c>
      <c r="AJ118" s="39" t="s">
        <v>56</v>
      </c>
      <c r="AK118" s="39" t="s">
        <v>57</v>
      </c>
      <c r="AL118" s="39" t="s">
        <v>56</v>
      </c>
      <c r="AM118" s="39" t="s">
        <v>55</v>
      </c>
      <c r="AN118" s="39" t="s">
        <v>56</v>
      </c>
      <c r="AO118" s="39" t="s">
        <v>55</v>
      </c>
      <c r="AP118" s="39" t="s">
        <v>56</v>
      </c>
      <c r="AQ118" s="39" t="s">
        <v>55</v>
      </c>
      <c r="AR118" s="39" t="s">
        <v>56</v>
      </c>
      <c r="AS118" s="39" t="s">
        <v>62</v>
      </c>
      <c r="AT118" s="39" t="s">
        <v>55</v>
      </c>
      <c r="AU118" s="39" t="s">
        <v>63</v>
      </c>
      <c r="AV118" s="39" t="s">
        <v>61</v>
      </c>
      <c r="AW118" s="39" t="s">
        <v>59</v>
      </c>
      <c r="AX118" s="39" t="s">
        <v>55</v>
      </c>
      <c r="AY118" s="39" t="s">
        <v>58</v>
      </c>
      <c r="AZ118" s="39" t="s">
        <v>56</v>
      </c>
      <c r="BA118" s="39" t="s">
        <v>60</v>
      </c>
      <c r="BB118" s="39" t="s">
        <v>55</v>
      </c>
      <c r="BC118" s="39" t="s">
        <v>61</v>
      </c>
      <c r="BD118" s="39" t="s">
        <v>56</v>
      </c>
      <c r="BE118" s="39" t="s">
        <v>55</v>
      </c>
      <c r="BF118" s="39" t="s">
        <v>54</v>
      </c>
      <c r="BG118" s="39" t="s">
        <v>55</v>
      </c>
      <c r="BH118" s="39" t="s">
        <v>56</v>
      </c>
      <c r="BI118" s="39" t="s">
        <v>55</v>
      </c>
    </row>
    <row r="119" spans="2:61">
      <c r="B119" s="39" t="s">
        <v>55</v>
      </c>
      <c r="C119" s="39" t="s">
        <v>56</v>
      </c>
      <c r="D119" s="39" t="s">
        <v>55</v>
      </c>
      <c r="E119" s="39" t="s">
        <v>56</v>
      </c>
      <c r="F119" s="39" t="s">
        <v>54</v>
      </c>
      <c r="G119" s="39" t="s">
        <v>56</v>
      </c>
      <c r="H119" s="39" t="s">
        <v>59</v>
      </c>
      <c r="I119" s="39" t="s">
        <v>56</v>
      </c>
      <c r="J119" s="39" t="s">
        <v>55</v>
      </c>
      <c r="K119" s="39" t="s">
        <v>56</v>
      </c>
      <c r="L119" s="39" t="s">
        <v>55</v>
      </c>
      <c r="M119" s="39" t="s">
        <v>56</v>
      </c>
      <c r="N119" s="39" t="s">
        <v>55</v>
      </c>
      <c r="O119" s="39" t="s">
        <v>56</v>
      </c>
      <c r="P119" s="39" t="s">
        <v>62</v>
      </c>
      <c r="Q119" s="39" t="s">
        <v>55</v>
      </c>
      <c r="R119" s="39" t="s">
        <v>63</v>
      </c>
      <c r="S119" s="39" t="s">
        <v>56</v>
      </c>
      <c r="T119" s="39" t="s">
        <v>59</v>
      </c>
      <c r="U119" s="39" t="s">
        <v>55</v>
      </c>
      <c r="V119" s="39" t="s">
        <v>58</v>
      </c>
      <c r="W119" s="39" t="s">
        <v>56</v>
      </c>
      <c r="X119" s="39" t="s">
        <v>56</v>
      </c>
      <c r="Y119" s="39" t="s">
        <v>55</v>
      </c>
      <c r="Z119" s="39" t="s">
        <v>56</v>
      </c>
      <c r="AA119" s="39" t="s">
        <v>56</v>
      </c>
      <c r="AB119" s="39" t="s">
        <v>55</v>
      </c>
      <c r="AC119" s="39" t="s">
        <v>54</v>
      </c>
      <c r="AD119" s="39" t="s">
        <v>55</v>
      </c>
      <c r="AE119" s="39" t="s">
        <v>56</v>
      </c>
      <c r="AF119" s="39" t="s">
        <v>55</v>
      </c>
      <c r="AG119" s="39" t="s">
        <v>56</v>
      </c>
      <c r="AH119" s="39" t="s">
        <v>55</v>
      </c>
      <c r="AI119" s="39" t="s">
        <v>56</v>
      </c>
      <c r="AJ119" s="39" t="s">
        <v>54</v>
      </c>
      <c r="AK119" s="39" t="s">
        <v>56</v>
      </c>
      <c r="AL119" s="39" t="s">
        <v>57</v>
      </c>
      <c r="AM119" s="39" t="s">
        <v>56</v>
      </c>
      <c r="AN119" s="39" t="s">
        <v>55</v>
      </c>
      <c r="AO119" s="39" t="s">
        <v>56</v>
      </c>
      <c r="AP119" s="39" t="s">
        <v>55</v>
      </c>
      <c r="AQ119" s="39" t="s">
        <v>56</v>
      </c>
      <c r="AR119" s="39" t="s">
        <v>55</v>
      </c>
      <c r="AS119" s="39" t="s">
        <v>56</v>
      </c>
      <c r="AT119" s="39" t="s">
        <v>62</v>
      </c>
      <c r="AU119" s="39" t="s">
        <v>55</v>
      </c>
      <c r="AV119" s="39" t="s">
        <v>63</v>
      </c>
      <c r="AW119" s="39" t="s">
        <v>64</v>
      </c>
      <c r="AX119" s="39" t="s">
        <v>59</v>
      </c>
      <c r="AY119" s="39" t="s">
        <v>55</v>
      </c>
      <c r="AZ119" s="39" t="s">
        <v>58</v>
      </c>
      <c r="BA119" s="39" t="s">
        <v>56</v>
      </c>
      <c r="BB119" s="39" t="s">
        <v>60</v>
      </c>
      <c r="BC119" s="39" t="s">
        <v>55</v>
      </c>
      <c r="BD119" s="39" t="s">
        <v>61</v>
      </c>
      <c r="BE119" s="39" t="s">
        <v>56</v>
      </c>
      <c r="BF119" s="39" t="s">
        <v>55</v>
      </c>
      <c r="BG119" s="39" t="s">
        <v>54</v>
      </c>
      <c r="BH119" s="39" t="s">
        <v>55</v>
      </c>
      <c r="BI119" s="39" t="s">
        <v>56</v>
      </c>
    </row>
    <row r="120" spans="2:61">
      <c r="B120" s="39" t="s">
        <v>65</v>
      </c>
      <c r="C120" s="39" t="s">
        <v>55</v>
      </c>
      <c r="D120" s="39" t="s">
        <v>56</v>
      </c>
      <c r="E120" s="39" t="s">
        <v>55</v>
      </c>
      <c r="F120" s="39" t="s">
        <v>56</v>
      </c>
      <c r="G120" s="39" t="s">
        <v>54</v>
      </c>
      <c r="H120" s="39" t="s">
        <v>56</v>
      </c>
      <c r="I120" s="39" t="s">
        <v>57</v>
      </c>
      <c r="J120" s="39" t="s">
        <v>56</v>
      </c>
      <c r="K120" s="39" t="s">
        <v>55</v>
      </c>
      <c r="L120" s="39" t="s">
        <v>56</v>
      </c>
      <c r="M120" s="39" t="s">
        <v>55</v>
      </c>
      <c r="N120" s="39" t="s">
        <v>56</v>
      </c>
      <c r="O120" s="39" t="s">
        <v>55</v>
      </c>
      <c r="P120" s="39" t="s">
        <v>56</v>
      </c>
      <c r="Q120" s="39" t="s">
        <v>58</v>
      </c>
      <c r="R120" s="39" t="s">
        <v>55</v>
      </c>
      <c r="S120" s="39" t="s">
        <v>56</v>
      </c>
      <c r="T120" s="39" t="s">
        <v>64</v>
      </c>
      <c r="U120" s="39" t="s">
        <v>59</v>
      </c>
      <c r="V120" s="39" t="s">
        <v>55</v>
      </c>
      <c r="W120" s="39" t="s">
        <v>58</v>
      </c>
      <c r="X120" s="39" t="s">
        <v>56</v>
      </c>
      <c r="Y120" s="39" t="s">
        <v>60</v>
      </c>
      <c r="Z120" s="39" t="s">
        <v>55</v>
      </c>
      <c r="AA120" s="39" t="s">
        <v>61</v>
      </c>
      <c r="AB120" s="39" t="s">
        <v>56</v>
      </c>
      <c r="AC120" s="39" t="s">
        <v>55</v>
      </c>
      <c r="AD120" s="39" t="s">
        <v>54</v>
      </c>
      <c r="AE120" s="39" t="s">
        <v>55</v>
      </c>
      <c r="AF120" s="39" t="s">
        <v>56</v>
      </c>
      <c r="AG120" s="39" t="s">
        <v>55</v>
      </c>
      <c r="AH120" s="39" t="s">
        <v>56</v>
      </c>
      <c r="AI120" s="39" t="s">
        <v>55</v>
      </c>
      <c r="AJ120" s="39" t="s">
        <v>56</v>
      </c>
      <c r="AK120" s="39" t="s">
        <v>54</v>
      </c>
      <c r="AL120" s="39" t="s">
        <v>56</v>
      </c>
      <c r="AM120" s="39" t="s">
        <v>57</v>
      </c>
      <c r="AN120" s="39" t="s">
        <v>56</v>
      </c>
      <c r="AO120" s="39" t="s">
        <v>55</v>
      </c>
      <c r="AP120" s="39" t="s">
        <v>56</v>
      </c>
      <c r="AQ120" s="39" t="s">
        <v>55</v>
      </c>
      <c r="AR120" s="39" t="s">
        <v>56</v>
      </c>
      <c r="AS120" s="39" t="s">
        <v>55</v>
      </c>
      <c r="AT120" s="39" t="s">
        <v>56</v>
      </c>
      <c r="AU120" s="39" t="s">
        <v>62</v>
      </c>
      <c r="AV120" s="39" t="s">
        <v>55</v>
      </c>
      <c r="AW120" s="39" t="s">
        <v>63</v>
      </c>
      <c r="AX120" s="39" t="s">
        <v>58</v>
      </c>
      <c r="AY120" s="39" t="s">
        <v>59</v>
      </c>
      <c r="AZ120" s="39" t="s">
        <v>55</v>
      </c>
      <c r="BA120" s="39" t="s">
        <v>58</v>
      </c>
      <c r="BB120" s="39" t="s">
        <v>56</v>
      </c>
      <c r="BC120" s="39" t="s">
        <v>60</v>
      </c>
      <c r="BD120" s="39" t="s">
        <v>55</v>
      </c>
      <c r="BE120" s="39" t="s">
        <v>61</v>
      </c>
      <c r="BF120" s="39" t="s">
        <v>56</v>
      </c>
      <c r="BG120" s="39" t="s">
        <v>55</v>
      </c>
      <c r="BH120" s="39" t="s">
        <v>54</v>
      </c>
      <c r="BI120" s="39" t="s">
        <v>55</v>
      </c>
    </row>
    <row r="121" spans="2:61">
      <c r="B121" s="39" t="s">
        <v>55</v>
      </c>
      <c r="C121" s="39" t="s">
        <v>56</v>
      </c>
      <c r="D121" s="39" t="s">
        <v>55</v>
      </c>
      <c r="E121" s="39" t="s">
        <v>56</v>
      </c>
      <c r="F121" s="39" t="s">
        <v>55</v>
      </c>
      <c r="G121" s="39" t="s">
        <v>56</v>
      </c>
      <c r="H121" s="39" t="s">
        <v>54</v>
      </c>
      <c r="I121" s="39" t="s">
        <v>56</v>
      </c>
      <c r="J121" s="39" t="s">
        <v>59</v>
      </c>
      <c r="K121" s="39" t="s">
        <v>56</v>
      </c>
      <c r="L121" s="39" t="s">
        <v>55</v>
      </c>
      <c r="M121" s="39" t="s">
        <v>56</v>
      </c>
      <c r="N121" s="39" t="s">
        <v>55</v>
      </c>
      <c r="O121" s="39" t="s">
        <v>56</v>
      </c>
      <c r="P121" s="39" t="s">
        <v>55</v>
      </c>
      <c r="Q121" s="39" t="s">
        <v>56</v>
      </c>
      <c r="R121" s="39" t="s">
        <v>62</v>
      </c>
      <c r="S121" s="39" t="s">
        <v>55</v>
      </c>
      <c r="T121" s="39" t="s">
        <v>63</v>
      </c>
      <c r="U121" s="39" t="s">
        <v>56</v>
      </c>
      <c r="V121" s="39" t="s">
        <v>59</v>
      </c>
      <c r="W121" s="39" t="s">
        <v>55</v>
      </c>
      <c r="X121" s="39" t="s">
        <v>58</v>
      </c>
      <c r="Y121" s="39" t="s">
        <v>56</v>
      </c>
      <c r="Z121" s="39" t="s">
        <v>60</v>
      </c>
      <c r="AA121" s="39" t="s">
        <v>55</v>
      </c>
      <c r="AB121" s="39" t="s">
        <v>56</v>
      </c>
      <c r="AC121" s="39" t="s">
        <v>56</v>
      </c>
      <c r="AD121" s="39" t="s">
        <v>55</v>
      </c>
      <c r="AE121" s="39" t="s">
        <v>54</v>
      </c>
      <c r="AF121" s="39" t="s">
        <v>55</v>
      </c>
      <c r="AG121" s="39" t="s">
        <v>56</v>
      </c>
      <c r="AH121" s="39" t="s">
        <v>55</v>
      </c>
      <c r="AI121" s="39" t="s">
        <v>56</v>
      </c>
      <c r="AJ121" s="39" t="s">
        <v>55</v>
      </c>
      <c r="AK121" s="39" t="s">
        <v>56</v>
      </c>
      <c r="AL121" s="39" t="s">
        <v>54</v>
      </c>
      <c r="AM121" s="39" t="s">
        <v>56</v>
      </c>
      <c r="AN121" s="39" t="s">
        <v>57</v>
      </c>
      <c r="AO121" s="39" t="s">
        <v>56</v>
      </c>
      <c r="AP121" s="39" t="s">
        <v>55</v>
      </c>
      <c r="AQ121" s="39" t="s">
        <v>56</v>
      </c>
      <c r="AR121" s="39" t="s">
        <v>55</v>
      </c>
      <c r="AS121" s="39" t="s">
        <v>56</v>
      </c>
      <c r="AT121" s="39" t="s">
        <v>55</v>
      </c>
      <c r="AU121" s="39" t="s">
        <v>56</v>
      </c>
      <c r="AV121" s="39" t="s">
        <v>62</v>
      </c>
      <c r="AW121" s="39" t="s">
        <v>55</v>
      </c>
      <c r="AX121" s="39" t="s">
        <v>63</v>
      </c>
      <c r="AY121" s="39" t="s">
        <v>64</v>
      </c>
      <c r="AZ121" s="39" t="s">
        <v>59</v>
      </c>
      <c r="BA121" s="39" t="s">
        <v>55</v>
      </c>
      <c r="BB121" s="39" t="s">
        <v>58</v>
      </c>
      <c r="BC121" s="39" t="s">
        <v>56</v>
      </c>
      <c r="BD121" s="39" t="s">
        <v>60</v>
      </c>
      <c r="BE121" s="39" t="s">
        <v>55</v>
      </c>
      <c r="BF121" s="39" t="s">
        <v>61</v>
      </c>
      <c r="BG121" s="39" t="s">
        <v>56</v>
      </c>
      <c r="BH121" s="39" t="s">
        <v>55</v>
      </c>
      <c r="BI121" s="39" t="s">
        <v>54</v>
      </c>
    </row>
  </sheetData>
  <mergeCells count="7">
    <mergeCell ref="A5:A7"/>
    <mergeCell ref="A2:K2"/>
    <mergeCell ref="B3:G3"/>
    <mergeCell ref="A1:BJ1"/>
    <mergeCell ref="B5:AA5"/>
    <mergeCell ref="AB5:BF5"/>
    <mergeCell ref="BG5:BI5"/>
  </mergeCells>
  <conditionalFormatting sqref="A42:A43">
    <cfRule type="containsText" dxfId="1306" priority="1264" operator="containsText" text="PVEM">
      <formula>NOT(ISERROR(SEARCH("PVEM",A42)))</formula>
    </cfRule>
    <cfRule type="containsText" dxfId="1305" priority="1265" operator="containsText" text="PRD">
      <formula>NOT(ISERROR(SEARCH("PRD",A42)))</formula>
    </cfRule>
    <cfRule type="containsText" dxfId="1304" priority="1266" operator="containsText" text="PNA">
      <formula>NOT(ISERROR(SEARCH("PNA",A42)))</formula>
    </cfRule>
    <cfRule type="containsText" dxfId="1303" priority="1267" operator="containsText" text="MC">
      <formula>NOT(ISERROR(SEARCH("MC",A42)))</formula>
    </cfRule>
    <cfRule type="containsText" dxfId="1302" priority="1268" operator="containsText" text="PRI">
      <formula>NOT(ISERROR(SEARCH("PRI",A42)))</formula>
    </cfRule>
    <cfRule type="containsText" dxfId="1301" priority="1269" operator="containsText" text="PAN">
      <formula>NOT(ISERROR(SEARCH("PAN",A42)))</formula>
    </cfRule>
    <cfRule type="cellIs" dxfId="1300" priority="1270" operator="equal">
      <formula>"PRS"</formula>
    </cfRule>
    <cfRule type="containsText" dxfId="1299" priority="1271" operator="containsText" text="PVEM">
      <formula>NOT(ISERROR(SEARCH("PVEM",A42)))</formula>
    </cfRule>
    <cfRule type="containsText" dxfId="1298" priority="1272" operator="containsText" text="PRD">
      <formula>NOT(ISERROR(SEARCH("PRD",A42)))</formula>
    </cfRule>
    <cfRule type="containsText" dxfId="1297" priority="1273" operator="containsText" text="MC">
      <formula>NOT(ISERROR(SEARCH("MC",A42)))</formula>
    </cfRule>
    <cfRule type="containsText" dxfId="1296" priority="1274" operator="containsText" text="PRI">
      <formula>NOT(ISERROR(SEARCH("PRI",A42)))</formula>
    </cfRule>
    <cfRule type="containsText" dxfId="1295" priority="1275" operator="containsText" text="PAN">
      <formula>NOT(ISERROR(SEARCH("PAN",A42)))</formula>
    </cfRule>
    <cfRule type="containsText" dxfId="1294" priority="1276" operator="containsText" text="PT">
      <formula>NOT(ISERROR(SEARCH("PT",A42)))</formula>
    </cfRule>
    <cfRule type="cellIs" dxfId="1293" priority="1277" operator="equal">
      <formula>"PS"</formula>
    </cfRule>
    <cfRule type="cellIs" dxfId="1292" priority="1278" operator="equal">
      <formula>"PAC"</formula>
    </cfRule>
    <cfRule type="containsText" dxfId="1291" priority="1279" operator="containsText" text="PAV">
      <formula>NOT(ISERROR(SEARCH("PAV",A42)))</formula>
    </cfRule>
    <cfRule type="cellIs" dxfId="1290" priority="1280" operator="equal">
      <formula>"PC"</formula>
    </cfRule>
    <cfRule type="cellIs" dxfId="1289" priority="1281" operator="equal">
      <formula>"POCH"</formula>
    </cfRule>
    <cfRule type="cellIs" dxfId="1288" priority="1282" operator="equal">
      <formula>"PEBC"</formula>
    </cfRule>
    <cfRule type="cellIs" dxfId="1287" priority="1283" operator="equal">
      <formula>"PES"</formula>
    </cfRule>
    <cfRule type="cellIs" dxfId="1286" priority="1284" operator="equal">
      <formula>"PUP"</formula>
    </cfRule>
    <cfRule type="containsText" dxfId="1285" priority="1285" operator="containsText" text="PSD">
      <formula>NOT(ISERROR(SEARCH("PSD",A42)))</formula>
    </cfRule>
    <cfRule type="cellIs" dxfId="1284" priority="1286" operator="equal">
      <formula>"MORENA"</formula>
    </cfRule>
    <cfRule type="cellIs" dxfId="1283" priority="1287" operator="equal">
      <formula>"PH"</formula>
    </cfRule>
    <cfRule type="cellIs" dxfId="1282" priority="1288" operator="equal">
      <formula>"ES"</formula>
    </cfRule>
    <cfRule type="cellIs" dxfId="1281" priority="1289" operator="equal">
      <formula>"PVEM"</formula>
    </cfRule>
    <cfRule type="cellIs" dxfId="1280" priority="1290" operator="equal">
      <formula>"PRD"</formula>
    </cfRule>
    <cfRule type="cellIs" dxfId="1279" priority="1291" operator="equal">
      <formula>"PNA"</formula>
    </cfRule>
    <cfRule type="cellIs" dxfId="1278" priority="1292" operator="equal">
      <formula>"MC"</formula>
    </cfRule>
    <cfRule type="cellIs" dxfId="1277" priority="1293" operator="equal">
      <formula>"PRI"</formula>
    </cfRule>
    <cfRule type="cellIs" dxfId="1276" priority="1294" operator="equal">
      <formula>"PAN"</formula>
    </cfRule>
    <cfRule type="cellIs" dxfId="1275" priority="1295" operator="equal">
      <formula>"POCH"</formula>
    </cfRule>
    <cfRule type="cellIs" dxfId="1274" priority="1296" operator="equal">
      <formula>"PEBC"</formula>
    </cfRule>
    <cfRule type="cellIs" dxfId="1273" priority="1297" operator="equal">
      <formula>"PES"</formula>
    </cfRule>
    <cfRule type="cellIs" dxfId="1272" priority="1298" operator="equal">
      <formula>"PUP"</formula>
    </cfRule>
    <cfRule type="cellIs" dxfId="1271" priority="1299" operator="equal">
      <formula>"PSD"</formula>
    </cfRule>
    <cfRule type="cellIs" dxfId="1270" priority="1300" operator="equal">
      <formula>"INE"</formula>
    </cfRule>
    <cfRule type="cellIs" dxfId="1269" priority="1301" operator="equal">
      <formula>"AUT"</formula>
    </cfRule>
    <cfRule type="cellIs" dxfId="1268" priority="1302" operator="equal">
      <formula>"PAV"</formula>
    </cfRule>
    <cfRule type="cellIs" dxfId="1267" priority="1303" operator="equal">
      <formula>"PRS"</formula>
    </cfRule>
    <cfRule type="cellIs" dxfId="1266" priority="1304" operator="equal">
      <formula>"PT"</formula>
    </cfRule>
    <cfRule type="cellIs" dxfId="1265" priority="1305" operator="equal">
      <formula>"PS"</formula>
    </cfRule>
    <cfRule type="cellIs" dxfId="1264" priority="1306" operator="equal">
      <formula>"PAC"</formula>
    </cfRule>
    <cfRule type="cellIs" dxfId="1263" priority="1307" operator="equal">
      <formula>"PC"</formula>
    </cfRule>
  </conditionalFormatting>
  <conditionalFormatting sqref="A42:A43">
    <cfRule type="containsText" dxfId="1262" priority="1263" operator="containsText" text="PDP">
      <formula>NOT(ISERROR(SEARCH("PDP",A42)))</formula>
    </cfRule>
  </conditionalFormatting>
  <conditionalFormatting sqref="A44">
    <cfRule type="containsText" dxfId="1261" priority="1219" operator="containsText" text="PVEM">
      <formula>NOT(ISERROR(SEARCH("PVEM",A44)))</formula>
    </cfRule>
    <cfRule type="containsText" dxfId="1260" priority="1220" operator="containsText" text="PRD">
      <formula>NOT(ISERROR(SEARCH("PRD",A44)))</formula>
    </cfRule>
    <cfRule type="containsText" dxfId="1259" priority="1221" operator="containsText" text="PNA">
      <formula>NOT(ISERROR(SEARCH("PNA",A44)))</formula>
    </cfRule>
    <cfRule type="containsText" dxfId="1258" priority="1222" operator="containsText" text="MC">
      <formula>NOT(ISERROR(SEARCH("MC",A44)))</formula>
    </cfRule>
    <cfRule type="containsText" dxfId="1257" priority="1223" operator="containsText" text="PRI">
      <formula>NOT(ISERROR(SEARCH("PRI",A44)))</formula>
    </cfRule>
    <cfRule type="containsText" dxfId="1256" priority="1224" operator="containsText" text="PAN">
      <formula>NOT(ISERROR(SEARCH("PAN",A44)))</formula>
    </cfRule>
    <cfRule type="cellIs" dxfId="1255" priority="1225" operator="equal">
      <formula>"PRS"</formula>
    </cfRule>
    <cfRule type="containsText" dxfId="1254" priority="1226" operator="containsText" text="PVEM">
      <formula>NOT(ISERROR(SEARCH("PVEM",A44)))</formula>
    </cfRule>
    <cfRule type="containsText" dxfId="1253" priority="1227" operator="containsText" text="PRD">
      <formula>NOT(ISERROR(SEARCH("PRD",A44)))</formula>
    </cfRule>
    <cfRule type="containsText" dxfId="1252" priority="1228" operator="containsText" text="MC">
      <formula>NOT(ISERROR(SEARCH("MC",A44)))</formula>
    </cfRule>
    <cfRule type="containsText" dxfId="1251" priority="1229" operator="containsText" text="PRI">
      <formula>NOT(ISERROR(SEARCH("PRI",A44)))</formula>
    </cfRule>
    <cfRule type="containsText" dxfId="1250" priority="1230" operator="containsText" text="PAN">
      <formula>NOT(ISERROR(SEARCH("PAN",A44)))</formula>
    </cfRule>
    <cfRule type="containsText" dxfId="1249" priority="1231" operator="containsText" text="PT">
      <formula>NOT(ISERROR(SEARCH("PT",A44)))</formula>
    </cfRule>
    <cfRule type="cellIs" dxfId="1248" priority="1232" operator="equal">
      <formula>"PS"</formula>
    </cfRule>
    <cfRule type="cellIs" dxfId="1247" priority="1233" operator="equal">
      <formula>"PAC"</formula>
    </cfRule>
    <cfRule type="containsText" dxfId="1246" priority="1234" operator="containsText" text="PAV">
      <formula>NOT(ISERROR(SEARCH("PAV",A44)))</formula>
    </cfRule>
    <cfRule type="cellIs" dxfId="1245" priority="1235" operator="equal">
      <formula>"PC"</formula>
    </cfRule>
    <cfRule type="cellIs" dxfId="1244" priority="1236" operator="equal">
      <formula>"POCH"</formula>
    </cfRule>
    <cfRule type="cellIs" dxfId="1243" priority="1237" operator="equal">
      <formula>"PEBC"</formula>
    </cfRule>
    <cfRule type="cellIs" dxfId="1242" priority="1238" operator="equal">
      <formula>"PES"</formula>
    </cfRule>
    <cfRule type="cellIs" dxfId="1241" priority="1239" operator="equal">
      <formula>"PUP"</formula>
    </cfRule>
    <cfRule type="containsText" dxfId="1240" priority="1240" operator="containsText" text="PSD">
      <formula>NOT(ISERROR(SEARCH("PSD",A44)))</formula>
    </cfRule>
    <cfRule type="cellIs" dxfId="1239" priority="1241" operator="equal">
      <formula>"MORENA"</formula>
    </cfRule>
    <cfRule type="cellIs" dxfId="1238" priority="1242" operator="equal">
      <formula>"PH"</formula>
    </cfRule>
    <cfRule type="cellIs" dxfId="1237" priority="1243" operator="equal">
      <formula>"ES"</formula>
    </cfRule>
    <cfRule type="cellIs" dxfId="1236" priority="1244" operator="equal">
      <formula>"PVEM"</formula>
    </cfRule>
    <cfRule type="cellIs" dxfId="1235" priority="1245" operator="equal">
      <formula>"PRD"</formula>
    </cfRule>
    <cfRule type="cellIs" dxfId="1234" priority="1246" operator="equal">
      <formula>"PNA"</formula>
    </cfRule>
    <cfRule type="cellIs" dxfId="1233" priority="1247" operator="equal">
      <formula>"MC"</formula>
    </cfRule>
    <cfRule type="cellIs" dxfId="1232" priority="1248" operator="equal">
      <formula>"PRI"</formula>
    </cfRule>
    <cfRule type="cellIs" dxfId="1231" priority="1249" operator="equal">
      <formula>"PAN"</formula>
    </cfRule>
    <cfRule type="cellIs" dxfId="1230" priority="1250" operator="equal">
      <formula>"POCH"</formula>
    </cfRule>
    <cfRule type="cellIs" dxfId="1229" priority="1251" operator="equal">
      <formula>"PEBC"</formula>
    </cfRule>
    <cfRule type="cellIs" dxfId="1228" priority="1252" operator="equal">
      <formula>"PES"</formula>
    </cfRule>
    <cfRule type="cellIs" dxfId="1227" priority="1253" operator="equal">
      <formula>"PUP"</formula>
    </cfRule>
    <cfRule type="cellIs" dxfId="1226" priority="1254" operator="equal">
      <formula>"PSD"</formula>
    </cfRule>
    <cfRule type="cellIs" dxfId="1225" priority="1255" operator="equal">
      <formula>"INE"</formula>
    </cfRule>
    <cfRule type="cellIs" dxfId="1224" priority="1256" operator="equal">
      <formula>"AUT"</formula>
    </cfRule>
    <cfRule type="cellIs" dxfId="1223" priority="1257" operator="equal">
      <formula>"PAV"</formula>
    </cfRule>
    <cfRule type="cellIs" dxfId="1222" priority="1258" operator="equal">
      <formula>"PRS"</formula>
    </cfRule>
    <cfRule type="cellIs" dxfId="1221" priority="1259" operator="equal">
      <formula>"PT"</formula>
    </cfRule>
    <cfRule type="cellIs" dxfId="1220" priority="1260" operator="equal">
      <formula>"PS"</formula>
    </cfRule>
    <cfRule type="cellIs" dxfId="1219" priority="1261" operator="equal">
      <formula>"PAC"</formula>
    </cfRule>
    <cfRule type="cellIs" dxfId="1218" priority="1262" operator="equal">
      <formula>"PC"</formula>
    </cfRule>
  </conditionalFormatting>
  <conditionalFormatting sqref="A44">
    <cfRule type="containsText" dxfId="1217" priority="1218" operator="containsText" text="PDP">
      <formula>NOT(ISERROR(SEARCH("PDP",A44)))</formula>
    </cfRule>
  </conditionalFormatting>
  <conditionalFormatting sqref="A45">
    <cfRule type="containsText" dxfId="1216" priority="1174" operator="containsText" text="PVEM">
      <formula>NOT(ISERROR(SEARCH("PVEM",A45)))</formula>
    </cfRule>
    <cfRule type="containsText" dxfId="1215" priority="1175" operator="containsText" text="PRD">
      <formula>NOT(ISERROR(SEARCH("PRD",A45)))</formula>
    </cfRule>
    <cfRule type="containsText" dxfId="1214" priority="1176" operator="containsText" text="PNA">
      <formula>NOT(ISERROR(SEARCH("PNA",A45)))</formula>
    </cfRule>
    <cfRule type="containsText" dxfId="1213" priority="1177" operator="containsText" text="MC">
      <formula>NOT(ISERROR(SEARCH("MC",A45)))</formula>
    </cfRule>
    <cfRule type="containsText" dxfId="1212" priority="1178" operator="containsText" text="PRI">
      <formula>NOT(ISERROR(SEARCH("PRI",A45)))</formula>
    </cfRule>
    <cfRule type="containsText" dxfId="1211" priority="1179" operator="containsText" text="PAN">
      <formula>NOT(ISERROR(SEARCH("PAN",A45)))</formula>
    </cfRule>
    <cfRule type="cellIs" dxfId="1210" priority="1180" operator="equal">
      <formula>"PRS"</formula>
    </cfRule>
    <cfRule type="containsText" dxfId="1209" priority="1181" operator="containsText" text="PVEM">
      <formula>NOT(ISERROR(SEARCH("PVEM",A45)))</formula>
    </cfRule>
    <cfRule type="containsText" dxfId="1208" priority="1182" operator="containsText" text="PRD">
      <formula>NOT(ISERROR(SEARCH("PRD",A45)))</formula>
    </cfRule>
    <cfRule type="containsText" dxfId="1207" priority="1183" operator="containsText" text="MC">
      <formula>NOT(ISERROR(SEARCH("MC",A45)))</formula>
    </cfRule>
    <cfRule type="containsText" dxfId="1206" priority="1184" operator="containsText" text="PRI">
      <formula>NOT(ISERROR(SEARCH("PRI",A45)))</formula>
    </cfRule>
    <cfRule type="containsText" dxfId="1205" priority="1185" operator="containsText" text="PAN">
      <formula>NOT(ISERROR(SEARCH("PAN",A45)))</formula>
    </cfRule>
    <cfRule type="containsText" dxfId="1204" priority="1186" operator="containsText" text="PT">
      <formula>NOT(ISERROR(SEARCH("PT",A45)))</formula>
    </cfRule>
    <cfRule type="cellIs" dxfId="1203" priority="1187" operator="equal">
      <formula>"PS"</formula>
    </cfRule>
    <cfRule type="cellIs" dxfId="1202" priority="1188" operator="equal">
      <formula>"PAC"</formula>
    </cfRule>
    <cfRule type="containsText" dxfId="1201" priority="1189" operator="containsText" text="PAV">
      <formula>NOT(ISERROR(SEARCH("PAV",A45)))</formula>
    </cfRule>
    <cfRule type="cellIs" dxfId="1200" priority="1190" operator="equal">
      <formula>"PC"</formula>
    </cfRule>
    <cfRule type="cellIs" dxfId="1199" priority="1191" operator="equal">
      <formula>"POCH"</formula>
    </cfRule>
    <cfRule type="cellIs" dxfId="1198" priority="1192" operator="equal">
      <formula>"PEBC"</formula>
    </cfRule>
    <cfRule type="cellIs" dxfId="1197" priority="1193" operator="equal">
      <formula>"PES"</formula>
    </cfRule>
    <cfRule type="cellIs" dxfId="1196" priority="1194" operator="equal">
      <formula>"PUP"</formula>
    </cfRule>
    <cfRule type="containsText" dxfId="1195" priority="1195" operator="containsText" text="PSD">
      <formula>NOT(ISERROR(SEARCH("PSD",A45)))</formula>
    </cfRule>
    <cfRule type="cellIs" dxfId="1194" priority="1196" operator="equal">
      <formula>"MORENA"</formula>
    </cfRule>
    <cfRule type="cellIs" dxfId="1193" priority="1197" operator="equal">
      <formula>"PH"</formula>
    </cfRule>
    <cfRule type="cellIs" dxfId="1192" priority="1198" operator="equal">
      <formula>"ES"</formula>
    </cfRule>
    <cfRule type="cellIs" dxfId="1191" priority="1199" operator="equal">
      <formula>"PVEM"</formula>
    </cfRule>
    <cfRule type="cellIs" dxfId="1190" priority="1200" operator="equal">
      <formula>"PRD"</formula>
    </cfRule>
    <cfRule type="cellIs" dxfId="1189" priority="1201" operator="equal">
      <formula>"PNA"</formula>
    </cfRule>
    <cfRule type="cellIs" dxfId="1188" priority="1202" operator="equal">
      <formula>"MC"</formula>
    </cfRule>
    <cfRule type="cellIs" dxfId="1187" priority="1203" operator="equal">
      <formula>"PRI"</formula>
    </cfRule>
    <cfRule type="cellIs" dxfId="1186" priority="1204" operator="equal">
      <formula>"PAN"</formula>
    </cfRule>
    <cfRule type="cellIs" dxfId="1185" priority="1205" operator="equal">
      <formula>"POCH"</formula>
    </cfRule>
    <cfRule type="cellIs" dxfId="1184" priority="1206" operator="equal">
      <formula>"PEBC"</formula>
    </cfRule>
    <cfRule type="cellIs" dxfId="1183" priority="1207" operator="equal">
      <formula>"PES"</formula>
    </cfRule>
    <cfRule type="cellIs" dxfId="1182" priority="1208" operator="equal">
      <formula>"PUP"</formula>
    </cfRule>
    <cfRule type="cellIs" dxfId="1181" priority="1209" operator="equal">
      <formula>"PSD"</formula>
    </cfRule>
    <cfRule type="cellIs" dxfId="1180" priority="1210" operator="equal">
      <formula>"INE"</formula>
    </cfRule>
    <cfRule type="cellIs" dxfId="1179" priority="1211" operator="equal">
      <formula>"AUT"</formula>
    </cfRule>
    <cfRule type="cellIs" dxfId="1178" priority="1212" operator="equal">
      <formula>"PAV"</formula>
    </cfRule>
    <cfRule type="cellIs" dxfId="1177" priority="1213" operator="equal">
      <formula>"PRS"</formula>
    </cfRule>
    <cfRule type="cellIs" dxfId="1176" priority="1214" operator="equal">
      <formula>"PT"</formula>
    </cfRule>
    <cfRule type="cellIs" dxfId="1175" priority="1215" operator="equal">
      <formula>"PS"</formula>
    </cfRule>
    <cfRule type="cellIs" dxfId="1174" priority="1216" operator="equal">
      <formula>"PAC"</formula>
    </cfRule>
    <cfRule type="cellIs" dxfId="1173" priority="1217" operator="equal">
      <formula>"PC"</formula>
    </cfRule>
  </conditionalFormatting>
  <conditionalFormatting sqref="A45">
    <cfRule type="containsText" dxfId="1172" priority="1173" operator="containsText" text="PDP">
      <formula>NOT(ISERROR(SEARCH("PDP",A45)))</formula>
    </cfRule>
  </conditionalFormatting>
  <conditionalFormatting sqref="A46">
    <cfRule type="containsText" dxfId="1171" priority="1129" operator="containsText" text="PVEM">
      <formula>NOT(ISERROR(SEARCH("PVEM",A46)))</formula>
    </cfRule>
    <cfRule type="containsText" dxfId="1170" priority="1130" operator="containsText" text="PRD">
      <formula>NOT(ISERROR(SEARCH("PRD",A46)))</formula>
    </cfRule>
    <cfRule type="containsText" dxfId="1169" priority="1131" operator="containsText" text="PNA">
      <formula>NOT(ISERROR(SEARCH("PNA",A46)))</formula>
    </cfRule>
    <cfRule type="containsText" dxfId="1168" priority="1132" operator="containsText" text="MC">
      <formula>NOT(ISERROR(SEARCH("MC",A46)))</formula>
    </cfRule>
    <cfRule type="containsText" dxfId="1167" priority="1133" operator="containsText" text="PRI">
      <formula>NOT(ISERROR(SEARCH("PRI",A46)))</formula>
    </cfRule>
    <cfRule type="containsText" dxfId="1166" priority="1134" operator="containsText" text="PAN">
      <formula>NOT(ISERROR(SEARCH("PAN",A46)))</formula>
    </cfRule>
    <cfRule type="cellIs" dxfId="1165" priority="1135" operator="equal">
      <formula>"PRS"</formula>
    </cfRule>
    <cfRule type="containsText" dxfId="1164" priority="1136" operator="containsText" text="PVEM">
      <formula>NOT(ISERROR(SEARCH("PVEM",A46)))</formula>
    </cfRule>
    <cfRule type="containsText" dxfId="1163" priority="1137" operator="containsText" text="PRD">
      <formula>NOT(ISERROR(SEARCH("PRD",A46)))</formula>
    </cfRule>
    <cfRule type="containsText" dxfId="1162" priority="1138" operator="containsText" text="MC">
      <formula>NOT(ISERROR(SEARCH("MC",A46)))</formula>
    </cfRule>
    <cfRule type="containsText" dxfId="1161" priority="1139" operator="containsText" text="PRI">
      <formula>NOT(ISERROR(SEARCH("PRI",A46)))</formula>
    </cfRule>
    <cfRule type="containsText" dxfId="1160" priority="1140" operator="containsText" text="PAN">
      <formula>NOT(ISERROR(SEARCH("PAN",A46)))</formula>
    </cfRule>
    <cfRule type="containsText" dxfId="1159" priority="1141" operator="containsText" text="PT">
      <formula>NOT(ISERROR(SEARCH("PT",A46)))</formula>
    </cfRule>
    <cfRule type="cellIs" dxfId="1158" priority="1142" operator="equal">
      <formula>"PS"</formula>
    </cfRule>
    <cfRule type="cellIs" dxfId="1157" priority="1143" operator="equal">
      <formula>"PAC"</formula>
    </cfRule>
    <cfRule type="containsText" dxfId="1156" priority="1144" operator="containsText" text="PAV">
      <formula>NOT(ISERROR(SEARCH("PAV",A46)))</formula>
    </cfRule>
    <cfRule type="cellIs" dxfId="1155" priority="1145" operator="equal">
      <formula>"PC"</formula>
    </cfRule>
    <cfRule type="cellIs" dxfId="1154" priority="1146" operator="equal">
      <formula>"POCH"</formula>
    </cfRule>
    <cfRule type="cellIs" dxfId="1153" priority="1147" operator="equal">
      <formula>"PEBC"</formula>
    </cfRule>
    <cfRule type="cellIs" dxfId="1152" priority="1148" operator="equal">
      <formula>"PES"</formula>
    </cfRule>
    <cfRule type="cellIs" dxfId="1151" priority="1149" operator="equal">
      <formula>"PUP"</formula>
    </cfRule>
    <cfRule type="containsText" dxfId="1150" priority="1150" operator="containsText" text="PSD">
      <formula>NOT(ISERROR(SEARCH("PSD",A46)))</formula>
    </cfRule>
    <cfRule type="cellIs" dxfId="1149" priority="1151" operator="equal">
      <formula>"MORENA"</formula>
    </cfRule>
    <cfRule type="cellIs" dxfId="1148" priority="1152" operator="equal">
      <formula>"PH"</formula>
    </cfRule>
    <cfRule type="cellIs" dxfId="1147" priority="1153" operator="equal">
      <formula>"ES"</formula>
    </cfRule>
    <cfRule type="cellIs" dxfId="1146" priority="1154" operator="equal">
      <formula>"PVEM"</formula>
    </cfRule>
    <cfRule type="cellIs" dxfId="1145" priority="1155" operator="equal">
      <formula>"PRD"</formula>
    </cfRule>
    <cfRule type="cellIs" dxfId="1144" priority="1156" operator="equal">
      <formula>"PNA"</formula>
    </cfRule>
    <cfRule type="cellIs" dxfId="1143" priority="1157" operator="equal">
      <formula>"MC"</formula>
    </cfRule>
    <cfRule type="cellIs" dxfId="1142" priority="1158" operator="equal">
      <formula>"PRI"</formula>
    </cfRule>
    <cfRule type="cellIs" dxfId="1141" priority="1159" operator="equal">
      <formula>"PAN"</formula>
    </cfRule>
    <cfRule type="cellIs" dxfId="1140" priority="1160" operator="equal">
      <formula>"POCH"</formula>
    </cfRule>
    <cfRule type="cellIs" dxfId="1139" priority="1161" operator="equal">
      <formula>"PEBC"</formula>
    </cfRule>
    <cfRule type="cellIs" dxfId="1138" priority="1162" operator="equal">
      <formula>"PES"</formula>
    </cfRule>
    <cfRule type="cellIs" dxfId="1137" priority="1163" operator="equal">
      <formula>"PUP"</formula>
    </cfRule>
    <cfRule type="cellIs" dxfId="1136" priority="1164" operator="equal">
      <formula>"PSD"</formula>
    </cfRule>
    <cfRule type="cellIs" dxfId="1135" priority="1165" operator="equal">
      <formula>"INE"</formula>
    </cfRule>
    <cfRule type="cellIs" dxfId="1134" priority="1166" operator="equal">
      <formula>"AUT"</formula>
    </cfRule>
    <cfRule type="cellIs" dxfId="1133" priority="1167" operator="equal">
      <formula>"PAV"</formula>
    </cfRule>
    <cfRule type="cellIs" dxfId="1132" priority="1168" operator="equal">
      <formula>"PRS"</formula>
    </cfRule>
    <cfRule type="cellIs" dxfId="1131" priority="1169" operator="equal">
      <formula>"PT"</formula>
    </cfRule>
    <cfRule type="cellIs" dxfId="1130" priority="1170" operator="equal">
      <formula>"PS"</formula>
    </cfRule>
    <cfRule type="cellIs" dxfId="1129" priority="1171" operator="equal">
      <formula>"PAC"</formula>
    </cfRule>
    <cfRule type="cellIs" dxfId="1128" priority="1172" operator="equal">
      <formula>"PC"</formula>
    </cfRule>
  </conditionalFormatting>
  <conditionalFormatting sqref="A46">
    <cfRule type="containsText" dxfId="1127" priority="1128" operator="containsText" text="PDP">
      <formula>NOT(ISERROR(SEARCH("PDP",A46)))</formula>
    </cfRule>
  </conditionalFormatting>
  <conditionalFormatting sqref="A47">
    <cfRule type="containsText" dxfId="1126" priority="1084" operator="containsText" text="PVEM">
      <formula>NOT(ISERROR(SEARCH("PVEM",A47)))</formula>
    </cfRule>
    <cfRule type="containsText" dxfId="1125" priority="1085" operator="containsText" text="PRD">
      <formula>NOT(ISERROR(SEARCH("PRD",A47)))</formula>
    </cfRule>
    <cfRule type="containsText" dxfId="1124" priority="1086" operator="containsText" text="PNA">
      <formula>NOT(ISERROR(SEARCH("PNA",A47)))</formula>
    </cfRule>
    <cfRule type="containsText" dxfId="1123" priority="1087" operator="containsText" text="MC">
      <formula>NOT(ISERROR(SEARCH("MC",A47)))</formula>
    </cfRule>
    <cfRule type="containsText" dxfId="1122" priority="1088" operator="containsText" text="PRI">
      <formula>NOT(ISERROR(SEARCH("PRI",A47)))</formula>
    </cfRule>
    <cfRule type="containsText" dxfId="1121" priority="1089" operator="containsText" text="PAN">
      <formula>NOT(ISERROR(SEARCH("PAN",A47)))</formula>
    </cfRule>
    <cfRule type="cellIs" dxfId="1120" priority="1090" operator="equal">
      <formula>"PRS"</formula>
    </cfRule>
    <cfRule type="containsText" dxfId="1119" priority="1091" operator="containsText" text="PVEM">
      <formula>NOT(ISERROR(SEARCH("PVEM",A47)))</formula>
    </cfRule>
    <cfRule type="containsText" dxfId="1118" priority="1092" operator="containsText" text="PRD">
      <formula>NOT(ISERROR(SEARCH("PRD",A47)))</formula>
    </cfRule>
    <cfRule type="containsText" dxfId="1117" priority="1093" operator="containsText" text="MC">
      <formula>NOT(ISERROR(SEARCH("MC",A47)))</formula>
    </cfRule>
    <cfRule type="containsText" dxfId="1116" priority="1094" operator="containsText" text="PRI">
      <formula>NOT(ISERROR(SEARCH("PRI",A47)))</formula>
    </cfRule>
    <cfRule type="containsText" dxfId="1115" priority="1095" operator="containsText" text="PAN">
      <formula>NOT(ISERROR(SEARCH("PAN",A47)))</formula>
    </cfRule>
    <cfRule type="containsText" dxfId="1114" priority="1096" operator="containsText" text="PT">
      <formula>NOT(ISERROR(SEARCH("PT",A47)))</formula>
    </cfRule>
    <cfRule type="cellIs" dxfId="1113" priority="1097" operator="equal">
      <formula>"PS"</formula>
    </cfRule>
    <cfRule type="cellIs" dxfId="1112" priority="1098" operator="equal">
      <formula>"PAC"</formula>
    </cfRule>
    <cfRule type="containsText" dxfId="1111" priority="1099" operator="containsText" text="PAV">
      <formula>NOT(ISERROR(SEARCH("PAV",A47)))</formula>
    </cfRule>
    <cfRule type="cellIs" dxfId="1110" priority="1100" operator="equal">
      <formula>"PC"</formula>
    </cfRule>
    <cfRule type="cellIs" dxfId="1109" priority="1101" operator="equal">
      <formula>"POCH"</formula>
    </cfRule>
    <cfRule type="cellIs" dxfId="1108" priority="1102" operator="equal">
      <formula>"PEBC"</formula>
    </cfRule>
    <cfRule type="cellIs" dxfId="1107" priority="1103" operator="equal">
      <formula>"PES"</formula>
    </cfRule>
    <cfRule type="cellIs" dxfId="1106" priority="1104" operator="equal">
      <formula>"PUP"</formula>
    </cfRule>
    <cfRule type="containsText" dxfId="1105" priority="1105" operator="containsText" text="PSD">
      <formula>NOT(ISERROR(SEARCH("PSD",A47)))</formula>
    </cfRule>
    <cfRule type="cellIs" dxfId="1104" priority="1106" operator="equal">
      <formula>"MORENA"</formula>
    </cfRule>
    <cfRule type="cellIs" dxfId="1103" priority="1107" operator="equal">
      <formula>"PH"</formula>
    </cfRule>
    <cfRule type="cellIs" dxfId="1102" priority="1108" operator="equal">
      <formula>"ES"</formula>
    </cfRule>
    <cfRule type="cellIs" dxfId="1101" priority="1109" operator="equal">
      <formula>"PVEM"</formula>
    </cfRule>
    <cfRule type="cellIs" dxfId="1100" priority="1110" operator="equal">
      <formula>"PRD"</formula>
    </cfRule>
    <cfRule type="cellIs" dxfId="1099" priority="1111" operator="equal">
      <formula>"PNA"</formula>
    </cfRule>
    <cfRule type="cellIs" dxfId="1098" priority="1112" operator="equal">
      <formula>"MC"</formula>
    </cfRule>
    <cfRule type="cellIs" dxfId="1097" priority="1113" operator="equal">
      <formula>"PRI"</formula>
    </cfRule>
    <cfRule type="cellIs" dxfId="1096" priority="1114" operator="equal">
      <formula>"PAN"</formula>
    </cfRule>
    <cfRule type="cellIs" dxfId="1095" priority="1115" operator="equal">
      <formula>"POCH"</formula>
    </cfRule>
    <cfRule type="cellIs" dxfId="1094" priority="1116" operator="equal">
      <formula>"PEBC"</formula>
    </cfRule>
    <cfRule type="cellIs" dxfId="1093" priority="1117" operator="equal">
      <formula>"PES"</formula>
    </cfRule>
    <cfRule type="cellIs" dxfId="1092" priority="1118" operator="equal">
      <formula>"PUP"</formula>
    </cfRule>
    <cfRule type="cellIs" dxfId="1091" priority="1119" operator="equal">
      <formula>"PSD"</formula>
    </cfRule>
    <cfRule type="cellIs" dxfId="1090" priority="1120" operator="equal">
      <formula>"INE"</formula>
    </cfRule>
    <cfRule type="cellIs" dxfId="1089" priority="1121" operator="equal">
      <formula>"AUT"</formula>
    </cfRule>
    <cfRule type="cellIs" dxfId="1088" priority="1122" operator="equal">
      <formula>"PAV"</formula>
    </cfRule>
    <cfRule type="cellIs" dxfId="1087" priority="1123" operator="equal">
      <formula>"PRS"</formula>
    </cfRule>
    <cfRule type="cellIs" dxfId="1086" priority="1124" operator="equal">
      <formula>"PT"</formula>
    </cfRule>
    <cfRule type="cellIs" dxfId="1085" priority="1125" operator="equal">
      <formula>"PS"</formula>
    </cfRule>
    <cfRule type="cellIs" dxfId="1084" priority="1126" operator="equal">
      <formula>"PAC"</formula>
    </cfRule>
    <cfRule type="cellIs" dxfId="1083" priority="1127" operator="equal">
      <formula>"PC"</formula>
    </cfRule>
  </conditionalFormatting>
  <conditionalFormatting sqref="A47">
    <cfRule type="containsText" dxfId="1082" priority="1083" operator="containsText" text="PDP">
      <formula>NOT(ISERROR(SEARCH("PDP",A47)))</formula>
    </cfRule>
  </conditionalFormatting>
  <conditionalFormatting sqref="A48">
    <cfRule type="containsText" dxfId="1081" priority="1039" operator="containsText" text="PVEM">
      <formula>NOT(ISERROR(SEARCH("PVEM",A48)))</formula>
    </cfRule>
    <cfRule type="containsText" dxfId="1080" priority="1040" operator="containsText" text="PRD">
      <formula>NOT(ISERROR(SEARCH("PRD",A48)))</formula>
    </cfRule>
    <cfRule type="containsText" dxfId="1079" priority="1041" operator="containsText" text="PNA">
      <formula>NOT(ISERROR(SEARCH("PNA",A48)))</formula>
    </cfRule>
    <cfRule type="containsText" dxfId="1078" priority="1042" operator="containsText" text="MC">
      <formula>NOT(ISERROR(SEARCH("MC",A48)))</formula>
    </cfRule>
    <cfRule type="containsText" dxfId="1077" priority="1043" operator="containsText" text="PRI">
      <formula>NOT(ISERROR(SEARCH("PRI",A48)))</formula>
    </cfRule>
    <cfRule type="containsText" dxfId="1076" priority="1044" operator="containsText" text="PAN">
      <formula>NOT(ISERROR(SEARCH("PAN",A48)))</formula>
    </cfRule>
    <cfRule type="cellIs" dxfId="1075" priority="1045" operator="equal">
      <formula>"PRS"</formula>
    </cfRule>
    <cfRule type="containsText" dxfId="1074" priority="1046" operator="containsText" text="PVEM">
      <formula>NOT(ISERROR(SEARCH("PVEM",A48)))</formula>
    </cfRule>
    <cfRule type="containsText" dxfId="1073" priority="1047" operator="containsText" text="PRD">
      <formula>NOT(ISERROR(SEARCH("PRD",A48)))</formula>
    </cfRule>
    <cfRule type="containsText" dxfId="1072" priority="1048" operator="containsText" text="MC">
      <formula>NOT(ISERROR(SEARCH("MC",A48)))</formula>
    </cfRule>
    <cfRule type="containsText" dxfId="1071" priority="1049" operator="containsText" text="PRI">
      <formula>NOT(ISERROR(SEARCH("PRI",A48)))</formula>
    </cfRule>
    <cfRule type="containsText" dxfId="1070" priority="1050" operator="containsText" text="PAN">
      <formula>NOT(ISERROR(SEARCH("PAN",A48)))</formula>
    </cfRule>
    <cfRule type="containsText" dxfId="1069" priority="1051" operator="containsText" text="PT">
      <formula>NOT(ISERROR(SEARCH("PT",A48)))</formula>
    </cfRule>
    <cfRule type="cellIs" dxfId="1068" priority="1052" operator="equal">
      <formula>"PS"</formula>
    </cfRule>
    <cfRule type="cellIs" dxfId="1067" priority="1053" operator="equal">
      <formula>"PAC"</formula>
    </cfRule>
    <cfRule type="containsText" dxfId="1066" priority="1054" operator="containsText" text="PAV">
      <formula>NOT(ISERROR(SEARCH("PAV",A48)))</formula>
    </cfRule>
    <cfRule type="cellIs" dxfId="1065" priority="1055" operator="equal">
      <formula>"PC"</formula>
    </cfRule>
    <cfRule type="cellIs" dxfId="1064" priority="1056" operator="equal">
      <formula>"POCH"</formula>
    </cfRule>
    <cfRule type="cellIs" dxfId="1063" priority="1057" operator="equal">
      <formula>"PEBC"</formula>
    </cfRule>
    <cfRule type="cellIs" dxfId="1062" priority="1058" operator="equal">
      <formula>"PES"</formula>
    </cfRule>
    <cfRule type="cellIs" dxfId="1061" priority="1059" operator="equal">
      <formula>"PUP"</formula>
    </cfRule>
    <cfRule type="containsText" dxfId="1060" priority="1060" operator="containsText" text="PSD">
      <formula>NOT(ISERROR(SEARCH("PSD",A48)))</formula>
    </cfRule>
    <cfRule type="cellIs" dxfId="1059" priority="1061" operator="equal">
      <formula>"MORENA"</formula>
    </cfRule>
    <cfRule type="cellIs" dxfId="1058" priority="1062" operator="equal">
      <formula>"PH"</formula>
    </cfRule>
    <cfRule type="cellIs" dxfId="1057" priority="1063" operator="equal">
      <formula>"ES"</formula>
    </cfRule>
    <cfRule type="cellIs" dxfId="1056" priority="1064" operator="equal">
      <formula>"PVEM"</formula>
    </cfRule>
    <cfRule type="cellIs" dxfId="1055" priority="1065" operator="equal">
      <formula>"PRD"</formula>
    </cfRule>
    <cfRule type="cellIs" dxfId="1054" priority="1066" operator="equal">
      <formula>"PNA"</formula>
    </cfRule>
    <cfRule type="cellIs" dxfId="1053" priority="1067" operator="equal">
      <formula>"MC"</formula>
    </cfRule>
    <cfRule type="cellIs" dxfId="1052" priority="1068" operator="equal">
      <formula>"PRI"</formula>
    </cfRule>
    <cfRule type="cellIs" dxfId="1051" priority="1069" operator="equal">
      <formula>"PAN"</formula>
    </cfRule>
    <cfRule type="cellIs" dxfId="1050" priority="1070" operator="equal">
      <formula>"POCH"</formula>
    </cfRule>
    <cfRule type="cellIs" dxfId="1049" priority="1071" operator="equal">
      <formula>"PEBC"</formula>
    </cfRule>
    <cfRule type="cellIs" dxfId="1048" priority="1072" operator="equal">
      <formula>"PES"</formula>
    </cfRule>
    <cfRule type="cellIs" dxfId="1047" priority="1073" operator="equal">
      <formula>"PUP"</formula>
    </cfRule>
    <cfRule type="cellIs" dxfId="1046" priority="1074" operator="equal">
      <formula>"PSD"</formula>
    </cfRule>
    <cfRule type="cellIs" dxfId="1045" priority="1075" operator="equal">
      <formula>"INE"</formula>
    </cfRule>
    <cfRule type="cellIs" dxfId="1044" priority="1076" operator="equal">
      <formula>"AUT"</formula>
    </cfRule>
    <cfRule type="cellIs" dxfId="1043" priority="1077" operator="equal">
      <formula>"PAV"</formula>
    </cfRule>
    <cfRule type="cellIs" dxfId="1042" priority="1078" operator="equal">
      <formula>"PRS"</formula>
    </cfRule>
    <cfRule type="cellIs" dxfId="1041" priority="1079" operator="equal">
      <formula>"PT"</formula>
    </cfRule>
    <cfRule type="cellIs" dxfId="1040" priority="1080" operator="equal">
      <formula>"PS"</formula>
    </cfRule>
    <cfRule type="cellIs" dxfId="1039" priority="1081" operator="equal">
      <formula>"PAC"</formula>
    </cfRule>
    <cfRule type="cellIs" dxfId="1038" priority="1082" operator="equal">
      <formula>"PC"</formula>
    </cfRule>
  </conditionalFormatting>
  <conditionalFormatting sqref="A48">
    <cfRule type="containsText" dxfId="1037" priority="1038" operator="containsText" text="PDP">
      <formula>NOT(ISERROR(SEARCH("PDP",A48)))</formula>
    </cfRule>
  </conditionalFormatting>
  <conditionalFormatting sqref="A49">
    <cfRule type="containsText" dxfId="1036" priority="994" operator="containsText" text="PVEM">
      <formula>NOT(ISERROR(SEARCH("PVEM",A49)))</formula>
    </cfRule>
    <cfRule type="containsText" dxfId="1035" priority="995" operator="containsText" text="PRD">
      <formula>NOT(ISERROR(SEARCH("PRD",A49)))</formula>
    </cfRule>
    <cfRule type="containsText" dxfId="1034" priority="996" operator="containsText" text="PNA">
      <formula>NOT(ISERROR(SEARCH("PNA",A49)))</formula>
    </cfRule>
    <cfRule type="containsText" dxfId="1033" priority="997" operator="containsText" text="MC">
      <formula>NOT(ISERROR(SEARCH("MC",A49)))</formula>
    </cfRule>
    <cfRule type="containsText" dxfId="1032" priority="998" operator="containsText" text="PRI">
      <formula>NOT(ISERROR(SEARCH("PRI",A49)))</formula>
    </cfRule>
    <cfRule type="containsText" dxfId="1031" priority="999" operator="containsText" text="PAN">
      <formula>NOT(ISERROR(SEARCH("PAN",A49)))</formula>
    </cfRule>
    <cfRule type="cellIs" dxfId="1030" priority="1000" operator="equal">
      <formula>"PRS"</formula>
    </cfRule>
    <cfRule type="containsText" dxfId="1029" priority="1001" operator="containsText" text="PVEM">
      <formula>NOT(ISERROR(SEARCH("PVEM",A49)))</formula>
    </cfRule>
    <cfRule type="containsText" dxfId="1028" priority="1002" operator="containsText" text="PRD">
      <formula>NOT(ISERROR(SEARCH("PRD",A49)))</formula>
    </cfRule>
    <cfRule type="containsText" dxfId="1027" priority="1003" operator="containsText" text="MC">
      <formula>NOT(ISERROR(SEARCH("MC",A49)))</formula>
    </cfRule>
    <cfRule type="containsText" dxfId="1026" priority="1004" operator="containsText" text="PRI">
      <formula>NOT(ISERROR(SEARCH("PRI",A49)))</formula>
    </cfRule>
    <cfRule type="containsText" dxfId="1025" priority="1005" operator="containsText" text="PAN">
      <formula>NOT(ISERROR(SEARCH("PAN",A49)))</formula>
    </cfRule>
    <cfRule type="containsText" dxfId="1024" priority="1006" operator="containsText" text="PT">
      <formula>NOT(ISERROR(SEARCH("PT",A49)))</formula>
    </cfRule>
    <cfRule type="cellIs" dxfId="1023" priority="1007" operator="equal">
      <formula>"PS"</formula>
    </cfRule>
    <cfRule type="cellIs" dxfId="1022" priority="1008" operator="equal">
      <formula>"PAC"</formula>
    </cfRule>
    <cfRule type="containsText" dxfId="1021" priority="1009" operator="containsText" text="PAV">
      <formula>NOT(ISERROR(SEARCH("PAV",A49)))</formula>
    </cfRule>
    <cfRule type="cellIs" dxfId="1020" priority="1010" operator="equal">
      <formula>"PC"</formula>
    </cfRule>
    <cfRule type="cellIs" dxfId="1019" priority="1011" operator="equal">
      <formula>"POCH"</formula>
    </cfRule>
    <cfRule type="cellIs" dxfId="1018" priority="1012" operator="equal">
      <formula>"PEBC"</formula>
    </cfRule>
    <cfRule type="cellIs" dxfId="1017" priority="1013" operator="equal">
      <formula>"PES"</formula>
    </cfRule>
    <cfRule type="cellIs" dxfId="1016" priority="1014" operator="equal">
      <formula>"PUP"</formula>
    </cfRule>
    <cfRule type="containsText" dxfId="1015" priority="1015" operator="containsText" text="PSD">
      <formula>NOT(ISERROR(SEARCH("PSD",A49)))</formula>
    </cfRule>
    <cfRule type="cellIs" dxfId="1014" priority="1016" operator="equal">
      <formula>"MORENA"</formula>
    </cfRule>
    <cfRule type="cellIs" dxfId="1013" priority="1017" operator="equal">
      <formula>"PH"</formula>
    </cfRule>
    <cfRule type="cellIs" dxfId="1012" priority="1018" operator="equal">
      <formula>"ES"</formula>
    </cfRule>
    <cfRule type="cellIs" dxfId="1011" priority="1019" operator="equal">
      <formula>"PVEM"</formula>
    </cfRule>
    <cfRule type="cellIs" dxfId="1010" priority="1020" operator="equal">
      <formula>"PRD"</formula>
    </cfRule>
    <cfRule type="cellIs" dxfId="1009" priority="1021" operator="equal">
      <formula>"PNA"</formula>
    </cfRule>
    <cfRule type="cellIs" dxfId="1008" priority="1022" operator="equal">
      <formula>"MC"</formula>
    </cfRule>
    <cfRule type="cellIs" dxfId="1007" priority="1023" operator="equal">
      <formula>"PRI"</formula>
    </cfRule>
    <cfRule type="cellIs" dxfId="1006" priority="1024" operator="equal">
      <formula>"PAN"</formula>
    </cfRule>
    <cfRule type="cellIs" dxfId="1005" priority="1025" operator="equal">
      <formula>"POCH"</formula>
    </cfRule>
    <cfRule type="cellIs" dxfId="1004" priority="1026" operator="equal">
      <formula>"PEBC"</formula>
    </cfRule>
    <cfRule type="cellIs" dxfId="1003" priority="1027" operator="equal">
      <formula>"PES"</formula>
    </cfRule>
    <cfRule type="cellIs" dxfId="1002" priority="1028" operator="equal">
      <formula>"PUP"</formula>
    </cfRule>
    <cfRule type="cellIs" dxfId="1001" priority="1029" operator="equal">
      <formula>"PSD"</formula>
    </cfRule>
    <cfRule type="cellIs" dxfId="1000" priority="1030" operator="equal">
      <formula>"INE"</formula>
    </cfRule>
    <cfRule type="cellIs" dxfId="999" priority="1031" operator="equal">
      <formula>"AUT"</formula>
    </cfRule>
    <cfRule type="cellIs" dxfId="998" priority="1032" operator="equal">
      <formula>"PAV"</formula>
    </cfRule>
    <cfRule type="cellIs" dxfId="997" priority="1033" operator="equal">
      <formula>"PRS"</formula>
    </cfRule>
    <cfRule type="cellIs" dxfId="996" priority="1034" operator="equal">
      <formula>"PT"</formula>
    </cfRule>
    <cfRule type="cellIs" dxfId="995" priority="1035" operator="equal">
      <formula>"PS"</formula>
    </cfRule>
    <cfRule type="cellIs" dxfId="994" priority="1036" operator="equal">
      <formula>"PAC"</formula>
    </cfRule>
    <cfRule type="cellIs" dxfId="993" priority="1037" operator="equal">
      <formula>"PC"</formula>
    </cfRule>
  </conditionalFormatting>
  <conditionalFormatting sqref="A49">
    <cfRule type="containsText" dxfId="992" priority="993" operator="containsText" text="PDP">
      <formula>NOT(ISERROR(SEARCH("PDP",A49)))</formula>
    </cfRule>
  </conditionalFormatting>
  <conditionalFormatting sqref="A50">
    <cfRule type="containsText" dxfId="991" priority="949" operator="containsText" text="PVEM">
      <formula>NOT(ISERROR(SEARCH("PVEM",A50)))</formula>
    </cfRule>
    <cfRule type="containsText" dxfId="990" priority="950" operator="containsText" text="PRD">
      <formula>NOT(ISERROR(SEARCH("PRD",A50)))</formula>
    </cfRule>
    <cfRule type="containsText" dxfId="989" priority="951" operator="containsText" text="PNA">
      <formula>NOT(ISERROR(SEARCH("PNA",A50)))</formula>
    </cfRule>
    <cfRule type="containsText" dxfId="988" priority="952" operator="containsText" text="MC">
      <formula>NOT(ISERROR(SEARCH("MC",A50)))</formula>
    </cfRule>
    <cfRule type="containsText" dxfId="987" priority="953" operator="containsText" text="PRI">
      <formula>NOT(ISERROR(SEARCH("PRI",A50)))</formula>
    </cfRule>
    <cfRule type="containsText" dxfId="986" priority="954" operator="containsText" text="PAN">
      <formula>NOT(ISERROR(SEARCH("PAN",A50)))</formula>
    </cfRule>
    <cfRule type="cellIs" dxfId="985" priority="955" operator="equal">
      <formula>"PRS"</formula>
    </cfRule>
    <cfRule type="containsText" dxfId="984" priority="956" operator="containsText" text="PVEM">
      <formula>NOT(ISERROR(SEARCH("PVEM",A50)))</formula>
    </cfRule>
    <cfRule type="containsText" dxfId="983" priority="957" operator="containsText" text="PRD">
      <formula>NOT(ISERROR(SEARCH("PRD",A50)))</formula>
    </cfRule>
    <cfRule type="containsText" dxfId="982" priority="958" operator="containsText" text="MC">
      <formula>NOT(ISERROR(SEARCH("MC",A50)))</formula>
    </cfRule>
    <cfRule type="containsText" dxfId="981" priority="959" operator="containsText" text="PRI">
      <formula>NOT(ISERROR(SEARCH("PRI",A50)))</formula>
    </cfRule>
    <cfRule type="containsText" dxfId="980" priority="960" operator="containsText" text="PAN">
      <formula>NOT(ISERROR(SEARCH("PAN",A50)))</formula>
    </cfRule>
    <cfRule type="containsText" dxfId="979" priority="961" operator="containsText" text="PT">
      <formula>NOT(ISERROR(SEARCH("PT",A50)))</formula>
    </cfRule>
    <cfRule type="cellIs" dxfId="978" priority="962" operator="equal">
      <formula>"PS"</formula>
    </cfRule>
    <cfRule type="cellIs" dxfId="977" priority="963" operator="equal">
      <formula>"PAC"</formula>
    </cfRule>
    <cfRule type="containsText" dxfId="976" priority="964" operator="containsText" text="PAV">
      <formula>NOT(ISERROR(SEARCH("PAV",A50)))</formula>
    </cfRule>
    <cfRule type="cellIs" dxfId="975" priority="965" operator="equal">
      <formula>"PC"</formula>
    </cfRule>
    <cfRule type="cellIs" dxfId="974" priority="966" operator="equal">
      <formula>"POCH"</formula>
    </cfRule>
    <cfRule type="cellIs" dxfId="973" priority="967" operator="equal">
      <formula>"PEBC"</formula>
    </cfRule>
    <cfRule type="cellIs" dxfId="972" priority="968" operator="equal">
      <formula>"PES"</formula>
    </cfRule>
    <cfRule type="cellIs" dxfId="971" priority="969" operator="equal">
      <formula>"PUP"</formula>
    </cfRule>
    <cfRule type="containsText" dxfId="970" priority="970" operator="containsText" text="PSD">
      <formula>NOT(ISERROR(SEARCH("PSD",A50)))</formula>
    </cfRule>
    <cfRule type="cellIs" dxfId="969" priority="971" operator="equal">
      <formula>"MORENA"</formula>
    </cfRule>
    <cfRule type="cellIs" dxfId="968" priority="972" operator="equal">
      <formula>"PH"</formula>
    </cfRule>
    <cfRule type="cellIs" dxfId="967" priority="973" operator="equal">
      <formula>"ES"</formula>
    </cfRule>
    <cfRule type="cellIs" dxfId="966" priority="974" operator="equal">
      <formula>"PVEM"</formula>
    </cfRule>
    <cfRule type="cellIs" dxfId="965" priority="975" operator="equal">
      <formula>"PRD"</formula>
    </cfRule>
    <cfRule type="cellIs" dxfId="964" priority="976" operator="equal">
      <formula>"PNA"</formula>
    </cfRule>
    <cfRule type="cellIs" dxfId="963" priority="977" operator="equal">
      <formula>"MC"</formula>
    </cfRule>
    <cfRule type="cellIs" dxfId="962" priority="978" operator="equal">
      <formula>"PRI"</formula>
    </cfRule>
    <cfRule type="cellIs" dxfId="961" priority="979" operator="equal">
      <formula>"PAN"</formula>
    </cfRule>
    <cfRule type="cellIs" dxfId="960" priority="980" operator="equal">
      <formula>"POCH"</formula>
    </cfRule>
    <cfRule type="cellIs" dxfId="959" priority="981" operator="equal">
      <formula>"PEBC"</formula>
    </cfRule>
    <cfRule type="cellIs" dxfId="958" priority="982" operator="equal">
      <formula>"PES"</formula>
    </cfRule>
    <cfRule type="cellIs" dxfId="957" priority="983" operator="equal">
      <formula>"PUP"</formula>
    </cfRule>
    <cfRule type="cellIs" dxfId="956" priority="984" operator="equal">
      <formula>"PSD"</formula>
    </cfRule>
    <cfRule type="cellIs" dxfId="955" priority="985" operator="equal">
      <formula>"INE"</formula>
    </cfRule>
    <cfRule type="cellIs" dxfId="954" priority="986" operator="equal">
      <formula>"AUT"</formula>
    </cfRule>
    <cfRule type="cellIs" dxfId="953" priority="987" operator="equal">
      <formula>"PAV"</formula>
    </cfRule>
    <cfRule type="cellIs" dxfId="952" priority="988" operator="equal">
      <formula>"PRS"</formula>
    </cfRule>
    <cfRule type="cellIs" dxfId="951" priority="989" operator="equal">
      <formula>"PT"</formula>
    </cfRule>
    <cfRule type="cellIs" dxfId="950" priority="990" operator="equal">
      <formula>"PS"</formula>
    </cfRule>
    <cfRule type="cellIs" dxfId="949" priority="991" operator="equal">
      <formula>"PAC"</formula>
    </cfRule>
    <cfRule type="cellIs" dxfId="948" priority="992" operator="equal">
      <formula>"PC"</formula>
    </cfRule>
  </conditionalFormatting>
  <conditionalFormatting sqref="A50">
    <cfRule type="containsText" dxfId="947" priority="948" operator="containsText" text="PDP">
      <formula>NOT(ISERROR(SEARCH("PDP",A50)))</formula>
    </cfRule>
  </conditionalFormatting>
  <conditionalFormatting sqref="A51">
    <cfRule type="containsText" dxfId="946" priority="904" operator="containsText" text="PVEM">
      <formula>NOT(ISERROR(SEARCH("PVEM",A51)))</formula>
    </cfRule>
    <cfRule type="containsText" dxfId="945" priority="905" operator="containsText" text="PRD">
      <formula>NOT(ISERROR(SEARCH("PRD",A51)))</formula>
    </cfRule>
    <cfRule type="containsText" dxfId="944" priority="906" operator="containsText" text="PNA">
      <formula>NOT(ISERROR(SEARCH("PNA",A51)))</formula>
    </cfRule>
    <cfRule type="containsText" dxfId="943" priority="907" operator="containsText" text="MC">
      <formula>NOT(ISERROR(SEARCH("MC",A51)))</formula>
    </cfRule>
    <cfRule type="containsText" dxfId="942" priority="908" operator="containsText" text="PRI">
      <formula>NOT(ISERROR(SEARCH("PRI",A51)))</formula>
    </cfRule>
    <cfRule type="containsText" dxfId="941" priority="909" operator="containsText" text="PAN">
      <formula>NOT(ISERROR(SEARCH("PAN",A51)))</formula>
    </cfRule>
    <cfRule type="cellIs" dxfId="940" priority="910" operator="equal">
      <formula>"PRS"</formula>
    </cfRule>
    <cfRule type="containsText" dxfId="939" priority="911" operator="containsText" text="PVEM">
      <formula>NOT(ISERROR(SEARCH("PVEM",A51)))</formula>
    </cfRule>
    <cfRule type="containsText" dxfId="938" priority="912" operator="containsText" text="PRD">
      <formula>NOT(ISERROR(SEARCH("PRD",A51)))</formula>
    </cfRule>
    <cfRule type="containsText" dxfId="937" priority="913" operator="containsText" text="MC">
      <formula>NOT(ISERROR(SEARCH("MC",A51)))</formula>
    </cfRule>
    <cfRule type="containsText" dxfId="936" priority="914" operator="containsText" text="PRI">
      <formula>NOT(ISERROR(SEARCH("PRI",A51)))</formula>
    </cfRule>
    <cfRule type="containsText" dxfId="935" priority="915" operator="containsText" text="PAN">
      <formula>NOT(ISERROR(SEARCH("PAN",A51)))</formula>
    </cfRule>
    <cfRule type="containsText" dxfId="934" priority="916" operator="containsText" text="PT">
      <formula>NOT(ISERROR(SEARCH("PT",A51)))</formula>
    </cfRule>
    <cfRule type="cellIs" dxfId="933" priority="917" operator="equal">
      <formula>"PS"</formula>
    </cfRule>
    <cfRule type="cellIs" dxfId="932" priority="918" operator="equal">
      <formula>"PAC"</formula>
    </cfRule>
    <cfRule type="containsText" dxfId="931" priority="919" operator="containsText" text="PAV">
      <formula>NOT(ISERROR(SEARCH("PAV",A51)))</formula>
    </cfRule>
    <cfRule type="cellIs" dxfId="930" priority="920" operator="equal">
      <formula>"PC"</formula>
    </cfRule>
    <cfRule type="cellIs" dxfId="929" priority="921" operator="equal">
      <formula>"POCH"</formula>
    </cfRule>
    <cfRule type="cellIs" dxfId="928" priority="922" operator="equal">
      <formula>"PEBC"</formula>
    </cfRule>
    <cfRule type="cellIs" dxfId="927" priority="923" operator="equal">
      <formula>"PES"</formula>
    </cfRule>
    <cfRule type="cellIs" dxfId="926" priority="924" operator="equal">
      <formula>"PUP"</formula>
    </cfRule>
    <cfRule type="containsText" dxfId="925" priority="925" operator="containsText" text="PSD">
      <formula>NOT(ISERROR(SEARCH("PSD",A51)))</formula>
    </cfRule>
    <cfRule type="cellIs" dxfId="924" priority="926" operator="equal">
      <formula>"MORENA"</formula>
    </cfRule>
    <cfRule type="cellIs" dxfId="923" priority="927" operator="equal">
      <formula>"PH"</formula>
    </cfRule>
    <cfRule type="cellIs" dxfId="922" priority="928" operator="equal">
      <formula>"ES"</formula>
    </cfRule>
    <cfRule type="cellIs" dxfId="921" priority="929" operator="equal">
      <formula>"PVEM"</formula>
    </cfRule>
    <cfRule type="cellIs" dxfId="920" priority="930" operator="equal">
      <formula>"PRD"</formula>
    </cfRule>
    <cfRule type="cellIs" dxfId="919" priority="931" operator="equal">
      <formula>"PNA"</formula>
    </cfRule>
    <cfRule type="cellIs" dxfId="918" priority="932" operator="equal">
      <formula>"MC"</formula>
    </cfRule>
    <cfRule type="cellIs" dxfId="917" priority="933" operator="equal">
      <formula>"PRI"</formula>
    </cfRule>
    <cfRule type="cellIs" dxfId="916" priority="934" operator="equal">
      <formula>"PAN"</formula>
    </cfRule>
    <cfRule type="cellIs" dxfId="915" priority="935" operator="equal">
      <formula>"POCH"</formula>
    </cfRule>
    <cfRule type="cellIs" dxfId="914" priority="936" operator="equal">
      <formula>"PEBC"</formula>
    </cfRule>
    <cfRule type="cellIs" dxfId="913" priority="937" operator="equal">
      <formula>"PES"</formula>
    </cfRule>
    <cfRule type="cellIs" dxfId="912" priority="938" operator="equal">
      <formula>"PUP"</formula>
    </cfRule>
    <cfRule type="cellIs" dxfId="911" priority="939" operator="equal">
      <formula>"PSD"</formula>
    </cfRule>
    <cfRule type="cellIs" dxfId="910" priority="940" operator="equal">
      <formula>"INE"</formula>
    </cfRule>
    <cfRule type="cellIs" dxfId="909" priority="941" operator="equal">
      <formula>"AUT"</formula>
    </cfRule>
    <cfRule type="cellIs" dxfId="908" priority="942" operator="equal">
      <formula>"PAV"</formula>
    </cfRule>
    <cfRule type="cellIs" dxfId="907" priority="943" operator="equal">
      <formula>"PRS"</formula>
    </cfRule>
    <cfRule type="cellIs" dxfId="906" priority="944" operator="equal">
      <formula>"PT"</formula>
    </cfRule>
    <cfRule type="cellIs" dxfId="905" priority="945" operator="equal">
      <formula>"PS"</formula>
    </cfRule>
    <cfRule type="cellIs" dxfId="904" priority="946" operator="equal">
      <formula>"PAC"</formula>
    </cfRule>
    <cfRule type="cellIs" dxfId="903" priority="947" operator="equal">
      <formula>"PC"</formula>
    </cfRule>
  </conditionalFormatting>
  <conditionalFormatting sqref="A51">
    <cfRule type="containsText" dxfId="902" priority="903" operator="containsText" text="PDP">
      <formula>NOT(ISERROR(SEARCH("PDP",A51)))</formula>
    </cfRule>
  </conditionalFormatting>
  <conditionalFormatting sqref="A53">
    <cfRule type="containsText" dxfId="901" priority="859" operator="containsText" text="PVEM">
      <formula>NOT(ISERROR(SEARCH("PVEM",A53)))</formula>
    </cfRule>
    <cfRule type="containsText" dxfId="900" priority="860" operator="containsText" text="PRD">
      <formula>NOT(ISERROR(SEARCH("PRD",A53)))</formula>
    </cfRule>
    <cfRule type="containsText" dxfId="899" priority="861" operator="containsText" text="PNA">
      <formula>NOT(ISERROR(SEARCH("PNA",A53)))</formula>
    </cfRule>
    <cfRule type="containsText" dxfId="898" priority="862" operator="containsText" text="MC">
      <formula>NOT(ISERROR(SEARCH("MC",A53)))</formula>
    </cfRule>
    <cfRule type="containsText" dxfId="897" priority="863" operator="containsText" text="PRI">
      <formula>NOT(ISERROR(SEARCH("PRI",A53)))</formula>
    </cfRule>
    <cfRule type="containsText" dxfId="896" priority="864" operator="containsText" text="PAN">
      <formula>NOT(ISERROR(SEARCH("PAN",A53)))</formula>
    </cfRule>
    <cfRule type="cellIs" dxfId="895" priority="865" operator="equal">
      <formula>"PRS"</formula>
    </cfRule>
    <cfRule type="containsText" dxfId="894" priority="866" operator="containsText" text="PVEM">
      <formula>NOT(ISERROR(SEARCH("PVEM",A53)))</formula>
    </cfRule>
    <cfRule type="containsText" dxfId="893" priority="867" operator="containsText" text="PRD">
      <formula>NOT(ISERROR(SEARCH("PRD",A53)))</formula>
    </cfRule>
    <cfRule type="containsText" dxfId="892" priority="868" operator="containsText" text="MC">
      <formula>NOT(ISERROR(SEARCH("MC",A53)))</formula>
    </cfRule>
    <cfRule type="containsText" dxfId="891" priority="869" operator="containsText" text="PRI">
      <formula>NOT(ISERROR(SEARCH("PRI",A53)))</formula>
    </cfRule>
    <cfRule type="containsText" dxfId="890" priority="870" operator="containsText" text="PAN">
      <formula>NOT(ISERROR(SEARCH("PAN",A53)))</formula>
    </cfRule>
    <cfRule type="containsText" dxfId="889" priority="871" operator="containsText" text="PT">
      <formula>NOT(ISERROR(SEARCH("PT",A53)))</formula>
    </cfRule>
    <cfRule type="cellIs" dxfId="888" priority="872" operator="equal">
      <formula>"PS"</formula>
    </cfRule>
    <cfRule type="cellIs" dxfId="887" priority="873" operator="equal">
      <formula>"PAC"</formula>
    </cfRule>
    <cfRule type="containsText" dxfId="886" priority="874" operator="containsText" text="PAV">
      <formula>NOT(ISERROR(SEARCH("PAV",A53)))</formula>
    </cfRule>
    <cfRule type="cellIs" dxfId="885" priority="875" operator="equal">
      <formula>"PC"</formula>
    </cfRule>
    <cfRule type="cellIs" dxfId="884" priority="876" operator="equal">
      <formula>"POCH"</formula>
    </cfRule>
    <cfRule type="cellIs" dxfId="883" priority="877" operator="equal">
      <formula>"PEBC"</formula>
    </cfRule>
    <cfRule type="cellIs" dxfId="882" priority="878" operator="equal">
      <formula>"PES"</formula>
    </cfRule>
    <cfRule type="cellIs" dxfId="881" priority="879" operator="equal">
      <formula>"PUP"</formula>
    </cfRule>
    <cfRule type="containsText" dxfId="880" priority="880" operator="containsText" text="PSD">
      <formula>NOT(ISERROR(SEARCH("PSD",A53)))</formula>
    </cfRule>
    <cfRule type="cellIs" dxfId="879" priority="881" operator="equal">
      <formula>"MORENA"</formula>
    </cfRule>
    <cfRule type="cellIs" dxfId="878" priority="882" operator="equal">
      <formula>"PH"</formula>
    </cfRule>
    <cfRule type="cellIs" dxfId="877" priority="883" operator="equal">
      <formula>"ES"</formula>
    </cfRule>
    <cfRule type="cellIs" dxfId="876" priority="884" operator="equal">
      <formula>"PVEM"</formula>
    </cfRule>
    <cfRule type="cellIs" dxfId="875" priority="885" operator="equal">
      <formula>"PRD"</formula>
    </cfRule>
    <cfRule type="cellIs" dxfId="874" priority="886" operator="equal">
      <formula>"PNA"</formula>
    </cfRule>
    <cfRule type="cellIs" dxfId="873" priority="887" operator="equal">
      <formula>"MC"</formula>
    </cfRule>
    <cfRule type="cellIs" dxfId="872" priority="888" operator="equal">
      <formula>"PRI"</formula>
    </cfRule>
    <cfRule type="cellIs" dxfId="871" priority="889" operator="equal">
      <formula>"PAN"</formula>
    </cfRule>
    <cfRule type="cellIs" dxfId="870" priority="890" operator="equal">
      <formula>"POCH"</formula>
    </cfRule>
    <cfRule type="cellIs" dxfId="869" priority="891" operator="equal">
      <formula>"PEBC"</formula>
    </cfRule>
    <cfRule type="cellIs" dxfId="868" priority="892" operator="equal">
      <formula>"PES"</formula>
    </cfRule>
    <cfRule type="cellIs" dxfId="867" priority="893" operator="equal">
      <formula>"PUP"</formula>
    </cfRule>
    <cfRule type="cellIs" dxfId="866" priority="894" operator="equal">
      <formula>"PSD"</formula>
    </cfRule>
    <cfRule type="cellIs" dxfId="865" priority="895" operator="equal">
      <formula>"INE"</formula>
    </cfRule>
    <cfRule type="cellIs" dxfId="864" priority="896" operator="equal">
      <formula>"AUT"</formula>
    </cfRule>
    <cfRule type="cellIs" dxfId="863" priority="897" operator="equal">
      <formula>"PAV"</formula>
    </cfRule>
    <cfRule type="cellIs" dxfId="862" priority="898" operator="equal">
      <formula>"PRS"</formula>
    </cfRule>
    <cfRule type="cellIs" dxfId="861" priority="899" operator="equal">
      <formula>"PT"</formula>
    </cfRule>
    <cfRule type="cellIs" dxfId="860" priority="900" operator="equal">
      <formula>"PS"</formula>
    </cfRule>
    <cfRule type="cellIs" dxfId="859" priority="901" operator="equal">
      <formula>"PAC"</formula>
    </cfRule>
    <cfRule type="cellIs" dxfId="858" priority="902" operator="equal">
      <formula>"PC"</formula>
    </cfRule>
  </conditionalFormatting>
  <conditionalFormatting sqref="A53">
    <cfRule type="containsText" dxfId="857" priority="858" operator="containsText" text="PDP">
      <formula>NOT(ISERROR(SEARCH("PDP",A53)))</formula>
    </cfRule>
  </conditionalFormatting>
  <conditionalFormatting sqref="B8:BI37">
    <cfRule type="containsText" dxfId="856" priority="814" operator="containsText" text="PVEM">
      <formula>NOT(ISERROR(SEARCH("PVEM",B8)))</formula>
    </cfRule>
    <cfRule type="containsText" dxfId="855" priority="815" operator="containsText" text="PRD">
      <formula>NOT(ISERROR(SEARCH("PRD",B8)))</formula>
    </cfRule>
    <cfRule type="containsText" dxfId="854" priority="816" operator="containsText" text="PNA">
      <formula>NOT(ISERROR(SEARCH("PNA",B8)))</formula>
    </cfRule>
    <cfRule type="containsText" dxfId="853" priority="817" operator="containsText" text="MC">
      <formula>NOT(ISERROR(SEARCH("MC",B8)))</formula>
    </cfRule>
    <cfRule type="containsText" dxfId="852" priority="818" operator="containsText" text="PRI">
      <formula>NOT(ISERROR(SEARCH("PRI",B8)))</formula>
    </cfRule>
    <cfRule type="containsText" dxfId="851" priority="819" operator="containsText" text="PAN">
      <formula>NOT(ISERROR(SEARCH("PAN",B8)))</formula>
    </cfRule>
    <cfRule type="cellIs" dxfId="850" priority="820" operator="equal">
      <formula>"PRS"</formula>
    </cfRule>
    <cfRule type="containsText" dxfId="849" priority="821" operator="containsText" text="PVEM">
      <formula>NOT(ISERROR(SEARCH("PVEM",B8)))</formula>
    </cfRule>
    <cfRule type="containsText" dxfId="848" priority="822" operator="containsText" text="PRD">
      <formula>NOT(ISERROR(SEARCH("PRD",B8)))</formula>
    </cfRule>
    <cfRule type="containsText" dxfId="847" priority="823" operator="containsText" text="MC">
      <formula>NOT(ISERROR(SEARCH("MC",B8)))</formula>
    </cfRule>
    <cfRule type="containsText" dxfId="846" priority="824" operator="containsText" text="PRI">
      <formula>NOT(ISERROR(SEARCH("PRI",B8)))</formula>
    </cfRule>
    <cfRule type="containsText" dxfId="845" priority="825" operator="containsText" text="PAN">
      <formula>NOT(ISERROR(SEARCH("PAN",B8)))</formula>
    </cfRule>
    <cfRule type="containsText" dxfId="844" priority="826" operator="containsText" text="PT">
      <formula>NOT(ISERROR(SEARCH("PT",B8)))</formula>
    </cfRule>
    <cfRule type="cellIs" dxfId="843" priority="827" operator="equal">
      <formula>"PS"</formula>
    </cfRule>
    <cfRule type="cellIs" dxfId="842" priority="828" operator="equal">
      <formula>"PAC"</formula>
    </cfRule>
    <cfRule type="containsText" dxfId="841" priority="829" operator="containsText" text="PAV">
      <formula>NOT(ISERROR(SEARCH("PAV",B8)))</formula>
    </cfRule>
    <cfRule type="cellIs" dxfId="840" priority="830" operator="equal">
      <formula>"PC"</formula>
    </cfRule>
    <cfRule type="cellIs" dxfId="839" priority="831" operator="equal">
      <formula>"POCH"</formula>
    </cfRule>
    <cfRule type="cellIs" dxfId="838" priority="832" operator="equal">
      <formula>"PEBC"</formula>
    </cfRule>
    <cfRule type="cellIs" dxfId="837" priority="833" operator="equal">
      <formula>"PES"</formula>
    </cfRule>
    <cfRule type="cellIs" dxfId="836" priority="834" operator="equal">
      <formula>"PUP"</formula>
    </cfRule>
    <cfRule type="containsText" dxfId="835" priority="835" operator="containsText" text="PSD">
      <formula>NOT(ISERROR(SEARCH("PSD",B8)))</formula>
    </cfRule>
    <cfRule type="cellIs" dxfId="834" priority="836" operator="equal">
      <formula>"MORENA"</formula>
    </cfRule>
    <cfRule type="cellIs" dxfId="833" priority="837" operator="equal">
      <formula>"PH"</formula>
    </cfRule>
    <cfRule type="cellIs" dxfId="832" priority="838" operator="equal">
      <formula>"ES"</formula>
    </cfRule>
    <cfRule type="cellIs" dxfId="831" priority="839" operator="equal">
      <formula>"PVEM"</formula>
    </cfRule>
    <cfRule type="cellIs" dxfId="830" priority="840" operator="equal">
      <formula>"PRD"</formula>
    </cfRule>
    <cfRule type="cellIs" dxfId="829" priority="841" operator="equal">
      <formula>"PNA"</formula>
    </cfRule>
    <cfRule type="cellIs" dxfId="828" priority="842" operator="equal">
      <formula>"MC"</formula>
    </cfRule>
    <cfRule type="cellIs" dxfId="827" priority="843" operator="equal">
      <formula>"PRI"</formula>
    </cfRule>
    <cfRule type="cellIs" dxfId="826" priority="844" operator="equal">
      <formula>"PAN"</formula>
    </cfRule>
    <cfRule type="cellIs" dxfId="825" priority="845" operator="equal">
      <formula>"POCH"</formula>
    </cfRule>
    <cfRule type="cellIs" dxfId="824" priority="846" operator="equal">
      <formula>"PEBC"</formula>
    </cfRule>
    <cfRule type="cellIs" dxfId="823" priority="847" operator="equal">
      <formula>"PES"</formula>
    </cfRule>
    <cfRule type="cellIs" dxfId="822" priority="848" operator="equal">
      <formula>"PUP"</formula>
    </cfRule>
    <cfRule type="cellIs" dxfId="821" priority="849" operator="equal">
      <formula>"PSD"</formula>
    </cfRule>
    <cfRule type="cellIs" dxfId="820" priority="850" operator="equal">
      <formula>"INE"</formula>
    </cfRule>
    <cfRule type="cellIs" dxfId="819" priority="851" operator="equal">
      <formula>"AUT"</formula>
    </cfRule>
    <cfRule type="cellIs" dxfId="818" priority="852" operator="equal">
      <formula>"PAV"</formula>
    </cfRule>
    <cfRule type="cellIs" dxfId="817" priority="853" operator="equal">
      <formula>"PRS"</formula>
    </cfRule>
    <cfRule type="cellIs" dxfId="816" priority="854" operator="equal">
      <formula>"PT"</formula>
    </cfRule>
    <cfRule type="cellIs" dxfId="815" priority="855" operator="equal">
      <formula>"PS"</formula>
    </cfRule>
    <cfRule type="cellIs" dxfId="814" priority="856" operator="equal">
      <formula>"PAC"</formula>
    </cfRule>
    <cfRule type="cellIs" dxfId="813" priority="857" operator="equal">
      <formula>"PC"</formula>
    </cfRule>
  </conditionalFormatting>
  <conditionalFormatting sqref="B8:BI37">
    <cfRule type="containsText" dxfId="812" priority="813" operator="containsText" text="PDP">
      <formula>NOT(ISERROR(SEARCH("PDP",B8)))</formula>
    </cfRule>
  </conditionalFormatting>
  <conditionalFormatting sqref="A52">
    <cfRule type="containsText" dxfId="811" priority="769" operator="containsText" text="PVEM">
      <formula>NOT(ISERROR(SEARCH("PVEM",A52)))</formula>
    </cfRule>
    <cfRule type="containsText" dxfId="810" priority="770" operator="containsText" text="PRD">
      <formula>NOT(ISERROR(SEARCH("PRD",A52)))</formula>
    </cfRule>
    <cfRule type="containsText" dxfId="809" priority="771" operator="containsText" text="PNA">
      <formula>NOT(ISERROR(SEARCH("PNA",A52)))</formula>
    </cfRule>
    <cfRule type="containsText" dxfId="808" priority="772" operator="containsText" text="MC">
      <formula>NOT(ISERROR(SEARCH("MC",A52)))</formula>
    </cfRule>
    <cfRule type="containsText" dxfId="807" priority="773" operator="containsText" text="PRI">
      <formula>NOT(ISERROR(SEARCH("PRI",A52)))</formula>
    </cfRule>
    <cfRule type="containsText" dxfId="806" priority="774" operator="containsText" text="PAN">
      <formula>NOT(ISERROR(SEARCH("PAN",A52)))</formula>
    </cfRule>
    <cfRule type="cellIs" dxfId="805" priority="775" operator="equal">
      <formula>"PRS"</formula>
    </cfRule>
    <cfRule type="containsText" dxfId="804" priority="776" operator="containsText" text="PVEM">
      <formula>NOT(ISERROR(SEARCH("PVEM",A52)))</formula>
    </cfRule>
    <cfRule type="containsText" dxfId="803" priority="777" operator="containsText" text="PRD">
      <formula>NOT(ISERROR(SEARCH("PRD",A52)))</formula>
    </cfRule>
    <cfRule type="containsText" dxfId="802" priority="778" operator="containsText" text="MC">
      <formula>NOT(ISERROR(SEARCH("MC",A52)))</formula>
    </cfRule>
    <cfRule type="containsText" dxfId="801" priority="779" operator="containsText" text="PRI">
      <formula>NOT(ISERROR(SEARCH("PRI",A52)))</formula>
    </cfRule>
    <cfRule type="containsText" dxfId="800" priority="780" operator="containsText" text="PAN">
      <formula>NOT(ISERROR(SEARCH("PAN",A52)))</formula>
    </cfRule>
    <cfRule type="containsText" dxfId="799" priority="781" operator="containsText" text="PT">
      <formula>NOT(ISERROR(SEARCH("PT",A52)))</formula>
    </cfRule>
    <cfRule type="cellIs" dxfId="798" priority="782" operator="equal">
      <formula>"PS"</formula>
    </cfRule>
    <cfRule type="cellIs" dxfId="797" priority="783" operator="equal">
      <formula>"PAC"</formula>
    </cfRule>
    <cfRule type="containsText" dxfId="796" priority="784" operator="containsText" text="PAV">
      <formula>NOT(ISERROR(SEARCH("PAV",A52)))</formula>
    </cfRule>
    <cfRule type="cellIs" dxfId="795" priority="785" operator="equal">
      <formula>"PC"</formula>
    </cfRule>
    <cfRule type="cellIs" dxfId="794" priority="786" operator="equal">
      <formula>"POCH"</formula>
    </cfRule>
    <cfRule type="cellIs" dxfId="793" priority="787" operator="equal">
      <formula>"PEBC"</formula>
    </cfRule>
    <cfRule type="cellIs" dxfId="792" priority="788" operator="equal">
      <formula>"PES"</formula>
    </cfRule>
    <cfRule type="cellIs" dxfId="791" priority="789" operator="equal">
      <formula>"PUP"</formula>
    </cfRule>
    <cfRule type="containsText" dxfId="790" priority="790" operator="containsText" text="PSD">
      <formula>NOT(ISERROR(SEARCH("PSD",A52)))</formula>
    </cfRule>
    <cfRule type="cellIs" dxfId="789" priority="791" operator="equal">
      <formula>"MORENA"</formula>
    </cfRule>
    <cfRule type="cellIs" dxfId="788" priority="792" operator="equal">
      <formula>"PH"</formula>
    </cfRule>
    <cfRule type="cellIs" dxfId="787" priority="793" operator="equal">
      <formula>"ES"</formula>
    </cfRule>
    <cfRule type="cellIs" dxfId="786" priority="794" operator="equal">
      <formula>"PVEM"</formula>
    </cfRule>
    <cfRule type="cellIs" dxfId="785" priority="795" operator="equal">
      <formula>"PRD"</formula>
    </cfRule>
    <cfRule type="cellIs" dxfId="784" priority="796" operator="equal">
      <formula>"PNA"</formula>
    </cfRule>
    <cfRule type="cellIs" dxfId="783" priority="797" operator="equal">
      <formula>"MC"</formula>
    </cfRule>
    <cfRule type="cellIs" dxfId="782" priority="798" operator="equal">
      <formula>"PRI"</formula>
    </cfRule>
    <cfRule type="cellIs" dxfId="781" priority="799" operator="equal">
      <formula>"PAN"</formula>
    </cfRule>
    <cfRule type="cellIs" dxfId="780" priority="800" operator="equal">
      <formula>"POCH"</formula>
    </cfRule>
    <cfRule type="cellIs" dxfId="779" priority="801" operator="equal">
      <formula>"PEBC"</formula>
    </cfRule>
    <cfRule type="cellIs" dxfId="778" priority="802" operator="equal">
      <formula>"PES"</formula>
    </cfRule>
    <cfRule type="cellIs" dxfId="777" priority="803" operator="equal">
      <formula>"PUP"</formula>
    </cfRule>
    <cfRule type="cellIs" dxfId="776" priority="804" operator="equal">
      <formula>"PSD"</formula>
    </cfRule>
    <cfRule type="cellIs" dxfId="775" priority="805" operator="equal">
      <formula>"INE"</formula>
    </cfRule>
    <cfRule type="cellIs" dxfId="774" priority="806" operator="equal">
      <formula>"AUT"</formula>
    </cfRule>
    <cfRule type="cellIs" dxfId="773" priority="807" operator="equal">
      <formula>"PAV"</formula>
    </cfRule>
    <cfRule type="cellIs" dxfId="772" priority="808" operator="equal">
      <formula>"PRS"</formula>
    </cfRule>
    <cfRule type="cellIs" dxfId="771" priority="809" operator="equal">
      <formula>"PT"</formula>
    </cfRule>
    <cfRule type="cellIs" dxfId="770" priority="810" operator="equal">
      <formula>"PS"</formula>
    </cfRule>
    <cfRule type="cellIs" dxfId="769" priority="811" operator="equal">
      <formula>"PAC"</formula>
    </cfRule>
    <cfRule type="cellIs" dxfId="768" priority="812" operator="equal">
      <formula>"PC"</formula>
    </cfRule>
  </conditionalFormatting>
  <conditionalFormatting sqref="A52">
    <cfRule type="containsText" dxfId="767" priority="768" operator="containsText" text="PDP">
      <formula>NOT(ISERROR(SEARCH("PDP",A52)))</formula>
    </cfRule>
  </conditionalFormatting>
  <conditionalFormatting sqref="L28">
    <cfRule type="containsText" dxfId="766" priority="724" operator="containsText" text="PVEM">
      <formula>NOT(ISERROR(SEARCH("PVEM",L28)))</formula>
    </cfRule>
    <cfRule type="containsText" dxfId="765" priority="725" operator="containsText" text="PRD">
      <formula>NOT(ISERROR(SEARCH("PRD",L28)))</formula>
    </cfRule>
    <cfRule type="containsText" dxfId="764" priority="726" operator="containsText" text="PNA">
      <formula>NOT(ISERROR(SEARCH("PNA",L28)))</formula>
    </cfRule>
    <cfRule type="containsText" dxfId="763" priority="727" operator="containsText" text="MC">
      <formula>NOT(ISERROR(SEARCH("MC",L28)))</formula>
    </cfRule>
    <cfRule type="containsText" dxfId="762" priority="728" operator="containsText" text="PRI">
      <formula>NOT(ISERROR(SEARCH("PRI",L28)))</formula>
    </cfRule>
    <cfRule type="containsText" dxfId="761" priority="729" operator="containsText" text="PAN">
      <formula>NOT(ISERROR(SEARCH("PAN",L28)))</formula>
    </cfRule>
    <cfRule type="cellIs" dxfId="760" priority="730" operator="equal">
      <formula>"PRS"</formula>
    </cfRule>
    <cfRule type="containsText" dxfId="759" priority="731" operator="containsText" text="PVEM">
      <formula>NOT(ISERROR(SEARCH("PVEM",L28)))</formula>
    </cfRule>
    <cfRule type="containsText" dxfId="758" priority="732" operator="containsText" text="PRD">
      <formula>NOT(ISERROR(SEARCH("PRD",L28)))</formula>
    </cfRule>
    <cfRule type="containsText" dxfId="757" priority="733" operator="containsText" text="MC">
      <formula>NOT(ISERROR(SEARCH("MC",L28)))</formula>
    </cfRule>
    <cfRule type="containsText" dxfId="756" priority="734" operator="containsText" text="PRI">
      <formula>NOT(ISERROR(SEARCH("PRI",L28)))</formula>
    </cfRule>
    <cfRule type="containsText" dxfId="755" priority="735" operator="containsText" text="PAN">
      <formula>NOT(ISERROR(SEARCH("PAN",L28)))</formula>
    </cfRule>
    <cfRule type="containsText" dxfId="754" priority="736" operator="containsText" text="PT">
      <formula>NOT(ISERROR(SEARCH("PT",L28)))</formula>
    </cfRule>
    <cfRule type="cellIs" dxfId="753" priority="737" operator="equal">
      <formula>"PS"</formula>
    </cfRule>
    <cfRule type="cellIs" dxfId="752" priority="738" operator="equal">
      <formula>"PAC"</formula>
    </cfRule>
    <cfRule type="containsText" dxfId="751" priority="739" operator="containsText" text="PAV">
      <formula>NOT(ISERROR(SEARCH("PAV",L28)))</formula>
    </cfRule>
    <cfRule type="cellIs" dxfId="750" priority="740" operator="equal">
      <formula>"PC"</formula>
    </cfRule>
    <cfRule type="cellIs" dxfId="749" priority="741" operator="equal">
      <formula>"POCH"</formula>
    </cfRule>
    <cfRule type="cellIs" dxfId="748" priority="742" operator="equal">
      <formula>"PEBC"</formula>
    </cfRule>
    <cfRule type="cellIs" dxfId="747" priority="743" operator="equal">
      <formula>"PES"</formula>
    </cfRule>
    <cfRule type="cellIs" dxfId="746" priority="744" operator="equal">
      <formula>"PUP"</formula>
    </cfRule>
    <cfRule type="containsText" dxfId="745" priority="745" operator="containsText" text="PSD">
      <formula>NOT(ISERROR(SEARCH("PSD",L28)))</formula>
    </cfRule>
    <cfRule type="cellIs" dxfId="744" priority="746" operator="equal">
      <formula>"MORENA"</formula>
    </cfRule>
    <cfRule type="cellIs" dxfId="743" priority="747" operator="equal">
      <formula>"PH"</formula>
    </cfRule>
    <cfRule type="cellIs" dxfId="742" priority="748" operator="equal">
      <formula>"ES"</formula>
    </cfRule>
    <cfRule type="cellIs" dxfId="741" priority="749" operator="equal">
      <formula>"PVEM"</formula>
    </cfRule>
    <cfRule type="cellIs" dxfId="740" priority="750" operator="equal">
      <formula>"PRD"</formula>
    </cfRule>
    <cfRule type="cellIs" dxfId="739" priority="751" operator="equal">
      <formula>"PNA"</formula>
    </cfRule>
    <cfRule type="cellIs" dxfId="738" priority="752" operator="equal">
      <formula>"MC"</formula>
    </cfRule>
    <cfRule type="cellIs" dxfId="737" priority="753" operator="equal">
      <formula>"PRI"</formula>
    </cfRule>
    <cfRule type="cellIs" dxfId="736" priority="754" operator="equal">
      <formula>"PAN"</formula>
    </cfRule>
    <cfRule type="cellIs" dxfId="735" priority="755" operator="equal">
      <formula>"POCH"</formula>
    </cfRule>
    <cfRule type="cellIs" dxfId="734" priority="756" operator="equal">
      <formula>"PEBC"</formula>
    </cfRule>
    <cfRule type="cellIs" dxfId="733" priority="757" operator="equal">
      <formula>"PES"</formula>
    </cfRule>
    <cfRule type="cellIs" dxfId="732" priority="758" operator="equal">
      <formula>"PUP"</formula>
    </cfRule>
    <cfRule type="cellIs" dxfId="731" priority="759" operator="equal">
      <formula>"PSD"</formula>
    </cfRule>
    <cfRule type="cellIs" dxfId="730" priority="760" operator="equal">
      <formula>"INE"</formula>
    </cfRule>
    <cfRule type="cellIs" dxfId="729" priority="761" operator="equal">
      <formula>"AUT"</formula>
    </cfRule>
    <cfRule type="cellIs" dxfId="728" priority="762" operator="equal">
      <formula>"PAV"</formula>
    </cfRule>
    <cfRule type="cellIs" dxfId="727" priority="763" operator="equal">
      <formula>"PRS"</formula>
    </cfRule>
    <cfRule type="cellIs" dxfId="726" priority="764" operator="equal">
      <formula>"PT"</formula>
    </cfRule>
    <cfRule type="cellIs" dxfId="725" priority="765" operator="equal">
      <formula>"PS"</formula>
    </cfRule>
    <cfRule type="cellIs" dxfId="724" priority="766" operator="equal">
      <formula>"PAC"</formula>
    </cfRule>
    <cfRule type="cellIs" dxfId="723" priority="767" operator="equal">
      <formula>"PC"</formula>
    </cfRule>
  </conditionalFormatting>
  <conditionalFormatting sqref="L28">
    <cfRule type="containsText" dxfId="722" priority="723" operator="containsText" text="PDP">
      <formula>NOT(ISERROR(SEARCH("PDP",L28)))</formula>
    </cfRule>
  </conditionalFormatting>
  <conditionalFormatting sqref="N30">
    <cfRule type="containsText" dxfId="721" priority="679" operator="containsText" text="PVEM">
      <formula>NOT(ISERROR(SEARCH("PVEM",N30)))</formula>
    </cfRule>
    <cfRule type="containsText" dxfId="720" priority="680" operator="containsText" text="PRD">
      <formula>NOT(ISERROR(SEARCH("PRD",N30)))</formula>
    </cfRule>
    <cfRule type="containsText" dxfId="719" priority="681" operator="containsText" text="PNA">
      <formula>NOT(ISERROR(SEARCH("PNA",N30)))</formula>
    </cfRule>
    <cfRule type="containsText" dxfId="718" priority="682" operator="containsText" text="MC">
      <formula>NOT(ISERROR(SEARCH("MC",N30)))</formula>
    </cfRule>
    <cfRule type="containsText" dxfId="717" priority="683" operator="containsText" text="PRI">
      <formula>NOT(ISERROR(SEARCH("PRI",N30)))</formula>
    </cfRule>
    <cfRule type="containsText" dxfId="716" priority="684" operator="containsText" text="PAN">
      <formula>NOT(ISERROR(SEARCH("PAN",N30)))</formula>
    </cfRule>
    <cfRule type="cellIs" dxfId="715" priority="685" operator="equal">
      <formula>"PRS"</formula>
    </cfRule>
    <cfRule type="containsText" dxfId="714" priority="686" operator="containsText" text="PVEM">
      <formula>NOT(ISERROR(SEARCH("PVEM",N30)))</formula>
    </cfRule>
    <cfRule type="containsText" dxfId="713" priority="687" operator="containsText" text="PRD">
      <formula>NOT(ISERROR(SEARCH("PRD",N30)))</formula>
    </cfRule>
    <cfRule type="containsText" dxfId="712" priority="688" operator="containsText" text="MC">
      <formula>NOT(ISERROR(SEARCH("MC",N30)))</formula>
    </cfRule>
    <cfRule type="containsText" dxfId="711" priority="689" operator="containsText" text="PRI">
      <formula>NOT(ISERROR(SEARCH("PRI",N30)))</formula>
    </cfRule>
    <cfRule type="containsText" dxfId="710" priority="690" operator="containsText" text="PAN">
      <formula>NOT(ISERROR(SEARCH("PAN",N30)))</formula>
    </cfRule>
    <cfRule type="containsText" dxfId="709" priority="691" operator="containsText" text="PT">
      <formula>NOT(ISERROR(SEARCH("PT",N30)))</formula>
    </cfRule>
    <cfRule type="cellIs" dxfId="708" priority="692" operator="equal">
      <formula>"PS"</formula>
    </cfRule>
    <cfRule type="cellIs" dxfId="707" priority="693" operator="equal">
      <formula>"PAC"</formula>
    </cfRule>
    <cfRule type="containsText" dxfId="706" priority="694" operator="containsText" text="PAV">
      <formula>NOT(ISERROR(SEARCH("PAV",N30)))</formula>
    </cfRule>
    <cfRule type="cellIs" dxfId="705" priority="695" operator="equal">
      <formula>"PC"</formula>
    </cfRule>
    <cfRule type="cellIs" dxfId="704" priority="696" operator="equal">
      <formula>"POCH"</formula>
    </cfRule>
    <cfRule type="cellIs" dxfId="703" priority="697" operator="equal">
      <formula>"PEBC"</formula>
    </cfRule>
    <cfRule type="cellIs" dxfId="702" priority="698" operator="equal">
      <formula>"PES"</formula>
    </cfRule>
    <cfRule type="cellIs" dxfId="701" priority="699" operator="equal">
      <formula>"PUP"</formula>
    </cfRule>
    <cfRule type="containsText" dxfId="700" priority="700" operator="containsText" text="PSD">
      <formula>NOT(ISERROR(SEARCH("PSD",N30)))</formula>
    </cfRule>
    <cfRule type="cellIs" dxfId="699" priority="701" operator="equal">
      <formula>"MORENA"</formula>
    </cfRule>
    <cfRule type="cellIs" dxfId="698" priority="702" operator="equal">
      <formula>"PH"</formula>
    </cfRule>
    <cfRule type="cellIs" dxfId="697" priority="703" operator="equal">
      <formula>"ES"</formula>
    </cfRule>
    <cfRule type="cellIs" dxfId="696" priority="704" operator="equal">
      <formula>"PVEM"</formula>
    </cfRule>
    <cfRule type="cellIs" dxfId="695" priority="705" operator="equal">
      <formula>"PRD"</formula>
    </cfRule>
    <cfRule type="cellIs" dxfId="694" priority="706" operator="equal">
      <formula>"PNA"</formula>
    </cfRule>
    <cfRule type="cellIs" dxfId="693" priority="707" operator="equal">
      <formula>"MC"</formula>
    </cfRule>
    <cfRule type="cellIs" dxfId="692" priority="708" operator="equal">
      <formula>"PRI"</formula>
    </cfRule>
    <cfRule type="cellIs" dxfId="691" priority="709" operator="equal">
      <formula>"PAN"</formula>
    </cfRule>
    <cfRule type="cellIs" dxfId="690" priority="710" operator="equal">
      <formula>"POCH"</formula>
    </cfRule>
    <cfRule type="cellIs" dxfId="689" priority="711" operator="equal">
      <formula>"PEBC"</formula>
    </cfRule>
    <cfRule type="cellIs" dxfId="688" priority="712" operator="equal">
      <formula>"PES"</formula>
    </cfRule>
    <cfRule type="cellIs" dxfId="687" priority="713" operator="equal">
      <formula>"PUP"</formula>
    </cfRule>
    <cfRule type="cellIs" dxfId="686" priority="714" operator="equal">
      <formula>"PSD"</formula>
    </cfRule>
    <cfRule type="cellIs" dxfId="685" priority="715" operator="equal">
      <formula>"INE"</formula>
    </cfRule>
    <cfRule type="cellIs" dxfId="684" priority="716" operator="equal">
      <formula>"AUT"</formula>
    </cfRule>
    <cfRule type="cellIs" dxfId="683" priority="717" operator="equal">
      <formula>"PAV"</formula>
    </cfRule>
    <cfRule type="cellIs" dxfId="682" priority="718" operator="equal">
      <formula>"PRS"</formula>
    </cfRule>
    <cfRule type="cellIs" dxfId="681" priority="719" operator="equal">
      <formula>"PT"</formula>
    </cfRule>
    <cfRule type="cellIs" dxfId="680" priority="720" operator="equal">
      <formula>"PS"</formula>
    </cfRule>
    <cfRule type="cellIs" dxfId="679" priority="721" operator="equal">
      <formula>"PAC"</formula>
    </cfRule>
    <cfRule type="cellIs" dxfId="678" priority="722" operator="equal">
      <formula>"PC"</formula>
    </cfRule>
  </conditionalFormatting>
  <conditionalFormatting sqref="N30">
    <cfRule type="containsText" dxfId="677" priority="678" operator="containsText" text="PDP">
      <formula>NOT(ISERROR(SEARCH("PDP",N30)))</formula>
    </cfRule>
  </conditionalFormatting>
  <conditionalFormatting sqref="P32">
    <cfRule type="containsText" dxfId="676" priority="634" operator="containsText" text="PVEM">
      <formula>NOT(ISERROR(SEARCH("PVEM",P32)))</formula>
    </cfRule>
    <cfRule type="containsText" dxfId="675" priority="635" operator="containsText" text="PRD">
      <formula>NOT(ISERROR(SEARCH("PRD",P32)))</formula>
    </cfRule>
    <cfRule type="containsText" dxfId="674" priority="636" operator="containsText" text="PNA">
      <formula>NOT(ISERROR(SEARCH("PNA",P32)))</formula>
    </cfRule>
    <cfRule type="containsText" dxfId="673" priority="637" operator="containsText" text="MC">
      <formula>NOT(ISERROR(SEARCH("MC",P32)))</formula>
    </cfRule>
    <cfRule type="containsText" dxfId="672" priority="638" operator="containsText" text="PRI">
      <formula>NOT(ISERROR(SEARCH("PRI",P32)))</formula>
    </cfRule>
    <cfRule type="containsText" dxfId="671" priority="639" operator="containsText" text="PAN">
      <formula>NOT(ISERROR(SEARCH("PAN",P32)))</formula>
    </cfRule>
    <cfRule type="cellIs" dxfId="670" priority="640" operator="equal">
      <formula>"PRS"</formula>
    </cfRule>
    <cfRule type="containsText" dxfId="669" priority="641" operator="containsText" text="PVEM">
      <formula>NOT(ISERROR(SEARCH("PVEM",P32)))</formula>
    </cfRule>
    <cfRule type="containsText" dxfId="668" priority="642" operator="containsText" text="PRD">
      <formula>NOT(ISERROR(SEARCH("PRD",P32)))</formula>
    </cfRule>
    <cfRule type="containsText" dxfId="667" priority="643" operator="containsText" text="MC">
      <formula>NOT(ISERROR(SEARCH("MC",P32)))</formula>
    </cfRule>
    <cfRule type="containsText" dxfId="666" priority="644" operator="containsText" text="PRI">
      <formula>NOT(ISERROR(SEARCH("PRI",P32)))</formula>
    </cfRule>
    <cfRule type="containsText" dxfId="665" priority="645" operator="containsText" text="PAN">
      <formula>NOT(ISERROR(SEARCH("PAN",P32)))</formula>
    </cfRule>
    <cfRule type="containsText" dxfId="664" priority="646" operator="containsText" text="PT">
      <formula>NOT(ISERROR(SEARCH("PT",P32)))</formula>
    </cfRule>
    <cfRule type="cellIs" dxfId="663" priority="647" operator="equal">
      <formula>"PS"</formula>
    </cfRule>
    <cfRule type="cellIs" dxfId="662" priority="648" operator="equal">
      <formula>"PAC"</formula>
    </cfRule>
    <cfRule type="containsText" dxfId="661" priority="649" operator="containsText" text="PAV">
      <formula>NOT(ISERROR(SEARCH("PAV",P32)))</formula>
    </cfRule>
    <cfRule type="cellIs" dxfId="660" priority="650" operator="equal">
      <formula>"PC"</formula>
    </cfRule>
    <cfRule type="cellIs" dxfId="659" priority="651" operator="equal">
      <formula>"POCH"</formula>
    </cfRule>
    <cfRule type="cellIs" dxfId="658" priority="652" operator="equal">
      <formula>"PEBC"</formula>
    </cfRule>
    <cfRule type="cellIs" dxfId="657" priority="653" operator="equal">
      <formula>"PES"</formula>
    </cfRule>
    <cfRule type="cellIs" dxfId="656" priority="654" operator="equal">
      <formula>"PUP"</formula>
    </cfRule>
    <cfRule type="containsText" dxfId="655" priority="655" operator="containsText" text="PSD">
      <formula>NOT(ISERROR(SEARCH("PSD",P32)))</formula>
    </cfRule>
    <cfRule type="cellIs" dxfId="654" priority="656" operator="equal">
      <formula>"MORENA"</formula>
    </cfRule>
    <cfRule type="cellIs" dxfId="653" priority="657" operator="equal">
      <formula>"PH"</formula>
    </cfRule>
    <cfRule type="cellIs" dxfId="652" priority="658" operator="equal">
      <formula>"ES"</formula>
    </cfRule>
    <cfRule type="cellIs" dxfId="651" priority="659" operator="equal">
      <formula>"PVEM"</formula>
    </cfRule>
    <cfRule type="cellIs" dxfId="650" priority="660" operator="equal">
      <formula>"PRD"</formula>
    </cfRule>
    <cfRule type="cellIs" dxfId="649" priority="661" operator="equal">
      <formula>"PNA"</formula>
    </cfRule>
    <cfRule type="cellIs" dxfId="648" priority="662" operator="equal">
      <formula>"MC"</formula>
    </cfRule>
    <cfRule type="cellIs" dxfId="647" priority="663" operator="equal">
      <formula>"PRI"</formula>
    </cfRule>
    <cfRule type="cellIs" dxfId="646" priority="664" operator="equal">
      <formula>"PAN"</formula>
    </cfRule>
    <cfRule type="cellIs" dxfId="645" priority="665" operator="equal">
      <formula>"POCH"</formula>
    </cfRule>
    <cfRule type="cellIs" dxfId="644" priority="666" operator="equal">
      <formula>"PEBC"</formula>
    </cfRule>
    <cfRule type="cellIs" dxfId="643" priority="667" operator="equal">
      <formula>"PES"</formula>
    </cfRule>
    <cfRule type="cellIs" dxfId="642" priority="668" operator="equal">
      <formula>"PUP"</formula>
    </cfRule>
    <cfRule type="cellIs" dxfId="641" priority="669" operator="equal">
      <formula>"PSD"</formula>
    </cfRule>
    <cfRule type="cellIs" dxfId="640" priority="670" operator="equal">
      <formula>"INE"</formula>
    </cfRule>
    <cfRule type="cellIs" dxfId="639" priority="671" operator="equal">
      <formula>"AUT"</formula>
    </cfRule>
    <cfRule type="cellIs" dxfId="638" priority="672" operator="equal">
      <formula>"PAV"</formula>
    </cfRule>
    <cfRule type="cellIs" dxfId="637" priority="673" operator="equal">
      <formula>"PRS"</formula>
    </cfRule>
    <cfRule type="cellIs" dxfId="636" priority="674" operator="equal">
      <formula>"PT"</formula>
    </cfRule>
    <cfRule type="cellIs" dxfId="635" priority="675" operator="equal">
      <formula>"PS"</formula>
    </cfRule>
    <cfRule type="cellIs" dxfId="634" priority="676" operator="equal">
      <formula>"PAC"</formula>
    </cfRule>
    <cfRule type="cellIs" dxfId="633" priority="677" operator="equal">
      <formula>"PC"</formula>
    </cfRule>
  </conditionalFormatting>
  <conditionalFormatting sqref="P32">
    <cfRule type="containsText" dxfId="632" priority="633" operator="containsText" text="PDP">
      <formula>NOT(ISERROR(SEARCH("PDP",P32)))</formula>
    </cfRule>
  </conditionalFormatting>
  <conditionalFormatting sqref="R34">
    <cfRule type="containsText" dxfId="631" priority="589" operator="containsText" text="PVEM">
      <formula>NOT(ISERROR(SEARCH("PVEM",R34)))</formula>
    </cfRule>
    <cfRule type="containsText" dxfId="630" priority="590" operator="containsText" text="PRD">
      <formula>NOT(ISERROR(SEARCH("PRD",R34)))</formula>
    </cfRule>
    <cfRule type="containsText" dxfId="629" priority="591" operator="containsText" text="PNA">
      <formula>NOT(ISERROR(SEARCH("PNA",R34)))</formula>
    </cfRule>
    <cfRule type="containsText" dxfId="628" priority="592" operator="containsText" text="MC">
      <formula>NOT(ISERROR(SEARCH("MC",R34)))</formula>
    </cfRule>
    <cfRule type="containsText" dxfId="627" priority="593" operator="containsText" text="PRI">
      <formula>NOT(ISERROR(SEARCH("PRI",R34)))</formula>
    </cfRule>
    <cfRule type="containsText" dxfId="626" priority="594" operator="containsText" text="PAN">
      <formula>NOT(ISERROR(SEARCH("PAN",R34)))</formula>
    </cfRule>
    <cfRule type="cellIs" dxfId="625" priority="595" operator="equal">
      <formula>"PRS"</formula>
    </cfRule>
    <cfRule type="containsText" dxfId="624" priority="596" operator="containsText" text="PVEM">
      <formula>NOT(ISERROR(SEARCH("PVEM",R34)))</formula>
    </cfRule>
    <cfRule type="containsText" dxfId="623" priority="597" operator="containsText" text="PRD">
      <formula>NOT(ISERROR(SEARCH("PRD",R34)))</formula>
    </cfRule>
    <cfRule type="containsText" dxfId="622" priority="598" operator="containsText" text="MC">
      <formula>NOT(ISERROR(SEARCH("MC",R34)))</formula>
    </cfRule>
    <cfRule type="containsText" dxfId="621" priority="599" operator="containsText" text="PRI">
      <formula>NOT(ISERROR(SEARCH("PRI",R34)))</formula>
    </cfRule>
    <cfRule type="containsText" dxfId="620" priority="600" operator="containsText" text="PAN">
      <formula>NOT(ISERROR(SEARCH("PAN",R34)))</formula>
    </cfRule>
    <cfRule type="containsText" dxfId="619" priority="601" operator="containsText" text="PT">
      <formula>NOT(ISERROR(SEARCH("PT",R34)))</formula>
    </cfRule>
    <cfRule type="cellIs" dxfId="618" priority="602" operator="equal">
      <formula>"PS"</formula>
    </cfRule>
    <cfRule type="cellIs" dxfId="617" priority="603" operator="equal">
      <formula>"PAC"</formula>
    </cfRule>
    <cfRule type="containsText" dxfId="616" priority="604" operator="containsText" text="PAV">
      <formula>NOT(ISERROR(SEARCH("PAV",R34)))</formula>
    </cfRule>
    <cfRule type="cellIs" dxfId="615" priority="605" operator="equal">
      <formula>"PC"</formula>
    </cfRule>
    <cfRule type="cellIs" dxfId="614" priority="606" operator="equal">
      <formula>"POCH"</formula>
    </cfRule>
    <cfRule type="cellIs" dxfId="613" priority="607" operator="equal">
      <formula>"PEBC"</formula>
    </cfRule>
    <cfRule type="cellIs" dxfId="612" priority="608" operator="equal">
      <formula>"PES"</formula>
    </cfRule>
    <cfRule type="cellIs" dxfId="611" priority="609" operator="equal">
      <formula>"PUP"</formula>
    </cfRule>
    <cfRule type="containsText" dxfId="610" priority="610" operator="containsText" text="PSD">
      <formula>NOT(ISERROR(SEARCH("PSD",R34)))</formula>
    </cfRule>
    <cfRule type="cellIs" dxfId="609" priority="611" operator="equal">
      <formula>"MORENA"</formula>
    </cfRule>
    <cfRule type="cellIs" dxfId="608" priority="612" operator="equal">
      <formula>"PH"</formula>
    </cfRule>
    <cfRule type="cellIs" dxfId="607" priority="613" operator="equal">
      <formula>"ES"</formula>
    </cfRule>
    <cfRule type="cellIs" dxfId="606" priority="614" operator="equal">
      <formula>"PVEM"</formula>
    </cfRule>
    <cfRule type="cellIs" dxfId="605" priority="615" operator="equal">
      <formula>"PRD"</formula>
    </cfRule>
    <cfRule type="cellIs" dxfId="604" priority="616" operator="equal">
      <formula>"PNA"</formula>
    </cfRule>
    <cfRule type="cellIs" dxfId="603" priority="617" operator="equal">
      <formula>"MC"</formula>
    </cfRule>
    <cfRule type="cellIs" dxfId="602" priority="618" operator="equal">
      <formula>"PRI"</formula>
    </cfRule>
    <cfRule type="cellIs" dxfId="601" priority="619" operator="equal">
      <formula>"PAN"</formula>
    </cfRule>
    <cfRule type="cellIs" dxfId="600" priority="620" operator="equal">
      <formula>"POCH"</formula>
    </cfRule>
    <cfRule type="cellIs" dxfId="599" priority="621" operator="equal">
      <formula>"PEBC"</formula>
    </cfRule>
    <cfRule type="cellIs" dxfId="598" priority="622" operator="equal">
      <formula>"PES"</formula>
    </cfRule>
    <cfRule type="cellIs" dxfId="597" priority="623" operator="equal">
      <formula>"PUP"</formula>
    </cfRule>
    <cfRule type="cellIs" dxfId="596" priority="624" operator="equal">
      <formula>"PSD"</formula>
    </cfRule>
    <cfRule type="cellIs" dxfId="595" priority="625" operator="equal">
      <formula>"INE"</formula>
    </cfRule>
    <cfRule type="cellIs" dxfId="594" priority="626" operator="equal">
      <formula>"AUT"</formula>
    </cfRule>
    <cfRule type="cellIs" dxfId="593" priority="627" operator="equal">
      <formula>"PAV"</formula>
    </cfRule>
    <cfRule type="cellIs" dxfId="592" priority="628" operator="equal">
      <formula>"PRS"</formula>
    </cfRule>
    <cfRule type="cellIs" dxfId="591" priority="629" operator="equal">
      <formula>"PT"</formula>
    </cfRule>
    <cfRule type="cellIs" dxfId="590" priority="630" operator="equal">
      <formula>"PS"</formula>
    </cfRule>
    <cfRule type="cellIs" dxfId="589" priority="631" operator="equal">
      <formula>"PAC"</formula>
    </cfRule>
    <cfRule type="cellIs" dxfId="588" priority="632" operator="equal">
      <formula>"PC"</formula>
    </cfRule>
  </conditionalFormatting>
  <conditionalFormatting sqref="R34">
    <cfRule type="containsText" dxfId="587" priority="588" operator="containsText" text="PDP">
      <formula>NOT(ISERROR(SEARCH("PDP",R34)))</formula>
    </cfRule>
  </conditionalFormatting>
  <conditionalFormatting sqref="AG19">
    <cfRule type="containsText" dxfId="586" priority="544" operator="containsText" text="PVEM">
      <formula>NOT(ISERROR(SEARCH("PVEM",AG19)))</formula>
    </cfRule>
    <cfRule type="containsText" dxfId="585" priority="545" operator="containsText" text="PRD">
      <formula>NOT(ISERROR(SEARCH("PRD",AG19)))</formula>
    </cfRule>
    <cfRule type="containsText" dxfId="584" priority="546" operator="containsText" text="PNA">
      <formula>NOT(ISERROR(SEARCH("PNA",AG19)))</formula>
    </cfRule>
    <cfRule type="containsText" dxfId="583" priority="547" operator="containsText" text="MC">
      <formula>NOT(ISERROR(SEARCH("MC",AG19)))</formula>
    </cfRule>
    <cfRule type="containsText" dxfId="582" priority="548" operator="containsText" text="PRI">
      <formula>NOT(ISERROR(SEARCH("PRI",AG19)))</formula>
    </cfRule>
    <cfRule type="containsText" dxfId="581" priority="549" operator="containsText" text="PAN">
      <formula>NOT(ISERROR(SEARCH("PAN",AG19)))</formula>
    </cfRule>
    <cfRule type="cellIs" dxfId="580" priority="550" operator="equal">
      <formula>"PRS"</formula>
    </cfRule>
    <cfRule type="containsText" dxfId="579" priority="551" operator="containsText" text="PVEM">
      <formula>NOT(ISERROR(SEARCH("PVEM",AG19)))</formula>
    </cfRule>
    <cfRule type="containsText" dxfId="578" priority="552" operator="containsText" text="PRD">
      <formula>NOT(ISERROR(SEARCH("PRD",AG19)))</formula>
    </cfRule>
    <cfRule type="containsText" dxfId="577" priority="553" operator="containsText" text="MC">
      <formula>NOT(ISERROR(SEARCH("MC",AG19)))</formula>
    </cfRule>
    <cfRule type="containsText" dxfId="576" priority="554" operator="containsText" text="PRI">
      <formula>NOT(ISERROR(SEARCH("PRI",AG19)))</formula>
    </cfRule>
    <cfRule type="containsText" dxfId="575" priority="555" operator="containsText" text="PAN">
      <formula>NOT(ISERROR(SEARCH("PAN",AG19)))</formula>
    </cfRule>
    <cfRule type="containsText" dxfId="574" priority="556" operator="containsText" text="PT">
      <formula>NOT(ISERROR(SEARCH("PT",AG19)))</formula>
    </cfRule>
    <cfRule type="cellIs" dxfId="573" priority="557" operator="equal">
      <formula>"PS"</formula>
    </cfRule>
    <cfRule type="cellIs" dxfId="572" priority="558" operator="equal">
      <formula>"PAC"</formula>
    </cfRule>
    <cfRule type="containsText" dxfId="571" priority="559" operator="containsText" text="PAV">
      <formula>NOT(ISERROR(SEARCH("PAV",AG19)))</formula>
    </cfRule>
    <cfRule type="cellIs" dxfId="570" priority="560" operator="equal">
      <formula>"PC"</formula>
    </cfRule>
    <cfRule type="cellIs" dxfId="569" priority="561" operator="equal">
      <formula>"POCH"</formula>
    </cfRule>
    <cfRule type="cellIs" dxfId="568" priority="562" operator="equal">
      <formula>"PEBC"</formula>
    </cfRule>
    <cfRule type="cellIs" dxfId="567" priority="563" operator="equal">
      <formula>"PES"</formula>
    </cfRule>
    <cfRule type="cellIs" dxfId="566" priority="564" operator="equal">
      <formula>"PUP"</formula>
    </cfRule>
    <cfRule type="containsText" dxfId="565" priority="565" operator="containsText" text="PSD">
      <formula>NOT(ISERROR(SEARCH("PSD",AG19)))</formula>
    </cfRule>
    <cfRule type="cellIs" dxfId="564" priority="566" operator="equal">
      <formula>"MORENA"</formula>
    </cfRule>
    <cfRule type="cellIs" dxfId="563" priority="567" operator="equal">
      <formula>"PH"</formula>
    </cfRule>
    <cfRule type="cellIs" dxfId="562" priority="568" operator="equal">
      <formula>"ES"</formula>
    </cfRule>
    <cfRule type="cellIs" dxfId="561" priority="569" operator="equal">
      <formula>"PVEM"</formula>
    </cfRule>
    <cfRule type="cellIs" dxfId="560" priority="570" operator="equal">
      <formula>"PRD"</formula>
    </cfRule>
    <cfRule type="cellIs" dxfId="559" priority="571" operator="equal">
      <formula>"PNA"</formula>
    </cfRule>
    <cfRule type="cellIs" dxfId="558" priority="572" operator="equal">
      <formula>"MC"</formula>
    </cfRule>
    <cfRule type="cellIs" dxfId="557" priority="573" operator="equal">
      <formula>"PRI"</formula>
    </cfRule>
    <cfRule type="cellIs" dxfId="556" priority="574" operator="equal">
      <formula>"PAN"</formula>
    </cfRule>
    <cfRule type="cellIs" dxfId="555" priority="575" operator="equal">
      <formula>"POCH"</formula>
    </cfRule>
    <cfRule type="cellIs" dxfId="554" priority="576" operator="equal">
      <formula>"PEBC"</formula>
    </cfRule>
    <cfRule type="cellIs" dxfId="553" priority="577" operator="equal">
      <formula>"PES"</formula>
    </cfRule>
    <cfRule type="cellIs" dxfId="552" priority="578" operator="equal">
      <formula>"PUP"</formula>
    </cfRule>
    <cfRule type="cellIs" dxfId="551" priority="579" operator="equal">
      <formula>"PSD"</formula>
    </cfRule>
    <cfRule type="cellIs" dxfId="550" priority="580" operator="equal">
      <formula>"INE"</formula>
    </cfRule>
    <cfRule type="cellIs" dxfId="549" priority="581" operator="equal">
      <formula>"AUT"</formula>
    </cfRule>
    <cfRule type="cellIs" dxfId="548" priority="582" operator="equal">
      <formula>"PAV"</formula>
    </cfRule>
    <cfRule type="cellIs" dxfId="547" priority="583" operator="equal">
      <formula>"PRS"</formula>
    </cfRule>
    <cfRule type="cellIs" dxfId="546" priority="584" operator="equal">
      <formula>"PT"</formula>
    </cfRule>
    <cfRule type="cellIs" dxfId="545" priority="585" operator="equal">
      <formula>"PS"</formula>
    </cfRule>
    <cfRule type="cellIs" dxfId="544" priority="586" operator="equal">
      <formula>"PAC"</formula>
    </cfRule>
    <cfRule type="cellIs" dxfId="543" priority="587" operator="equal">
      <formula>"PC"</formula>
    </cfRule>
  </conditionalFormatting>
  <conditionalFormatting sqref="AG19">
    <cfRule type="containsText" dxfId="542" priority="543" operator="containsText" text="PDP">
      <formula>NOT(ISERROR(SEARCH("PDP",AG19)))</formula>
    </cfRule>
  </conditionalFormatting>
  <conditionalFormatting sqref="B59:BI88">
    <cfRule type="containsText" dxfId="541" priority="499" operator="containsText" text="PVEM">
      <formula>NOT(ISERROR(SEARCH("PVEM",B59)))</formula>
    </cfRule>
    <cfRule type="containsText" dxfId="540" priority="500" operator="containsText" text="PRD">
      <formula>NOT(ISERROR(SEARCH("PRD",B59)))</formula>
    </cfRule>
    <cfRule type="containsText" dxfId="539" priority="501" operator="containsText" text="PNA">
      <formula>NOT(ISERROR(SEARCH("PNA",B59)))</formula>
    </cfRule>
    <cfRule type="containsText" dxfId="538" priority="502" operator="containsText" text="MC">
      <formula>NOT(ISERROR(SEARCH("MC",B59)))</formula>
    </cfRule>
    <cfRule type="containsText" dxfId="537" priority="503" operator="containsText" text="PRI">
      <formula>NOT(ISERROR(SEARCH("PRI",B59)))</formula>
    </cfRule>
    <cfRule type="containsText" dxfId="536" priority="504" operator="containsText" text="PAN">
      <formula>NOT(ISERROR(SEARCH("PAN",B59)))</formula>
    </cfRule>
    <cfRule type="cellIs" dxfId="535" priority="505" operator="equal">
      <formula>"PRS"</formula>
    </cfRule>
    <cfRule type="containsText" dxfId="534" priority="506" operator="containsText" text="PVEM">
      <formula>NOT(ISERROR(SEARCH("PVEM",B59)))</formula>
    </cfRule>
    <cfRule type="containsText" dxfId="533" priority="507" operator="containsText" text="PRD">
      <formula>NOT(ISERROR(SEARCH("PRD",B59)))</formula>
    </cfRule>
    <cfRule type="containsText" dxfId="532" priority="508" operator="containsText" text="MC">
      <formula>NOT(ISERROR(SEARCH("MC",B59)))</formula>
    </cfRule>
    <cfRule type="containsText" dxfId="531" priority="509" operator="containsText" text="PRI">
      <formula>NOT(ISERROR(SEARCH("PRI",B59)))</formula>
    </cfRule>
    <cfRule type="containsText" dxfId="530" priority="510" operator="containsText" text="PAN">
      <formula>NOT(ISERROR(SEARCH("PAN",B59)))</formula>
    </cfRule>
    <cfRule type="containsText" dxfId="529" priority="511" operator="containsText" text="PT">
      <formula>NOT(ISERROR(SEARCH("PT",B59)))</formula>
    </cfRule>
    <cfRule type="cellIs" dxfId="528" priority="512" operator="equal">
      <formula>"PS"</formula>
    </cfRule>
    <cfRule type="cellIs" dxfId="527" priority="513" operator="equal">
      <formula>"PAC"</formula>
    </cfRule>
    <cfRule type="containsText" dxfId="526" priority="514" operator="containsText" text="PAV">
      <formula>NOT(ISERROR(SEARCH("PAV",B59)))</formula>
    </cfRule>
    <cfRule type="cellIs" dxfId="525" priority="515" operator="equal">
      <formula>"PC"</formula>
    </cfRule>
    <cfRule type="cellIs" dxfId="524" priority="516" operator="equal">
      <formula>"POCH"</formula>
    </cfRule>
    <cfRule type="cellIs" dxfId="523" priority="517" operator="equal">
      <formula>"PEBC"</formula>
    </cfRule>
    <cfRule type="cellIs" dxfId="522" priority="518" operator="equal">
      <formula>"PES"</formula>
    </cfRule>
    <cfRule type="cellIs" dxfId="521" priority="519" operator="equal">
      <formula>"PUP"</formula>
    </cfRule>
    <cfRule type="containsText" dxfId="520" priority="520" operator="containsText" text="PSD">
      <formula>NOT(ISERROR(SEARCH("PSD",B59)))</formula>
    </cfRule>
    <cfRule type="cellIs" dxfId="519" priority="521" operator="equal">
      <formula>"MORENA"</formula>
    </cfRule>
    <cfRule type="cellIs" dxfId="518" priority="522" operator="equal">
      <formula>"PH"</formula>
    </cfRule>
    <cfRule type="cellIs" dxfId="517" priority="523" operator="equal">
      <formula>"ES"</formula>
    </cfRule>
    <cfRule type="cellIs" dxfId="516" priority="524" operator="equal">
      <formula>"PVEM"</formula>
    </cfRule>
    <cfRule type="cellIs" dxfId="515" priority="525" operator="equal">
      <formula>"PRD"</formula>
    </cfRule>
    <cfRule type="cellIs" dxfId="514" priority="526" operator="equal">
      <formula>"PNA"</formula>
    </cfRule>
    <cfRule type="cellIs" dxfId="513" priority="527" operator="equal">
      <formula>"MC"</formula>
    </cfRule>
    <cfRule type="cellIs" dxfId="512" priority="528" operator="equal">
      <formula>"PRI"</formula>
    </cfRule>
    <cfRule type="cellIs" dxfId="511" priority="529" operator="equal">
      <formula>"PAN"</formula>
    </cfRule>
    <cfRule type="cellIs" dxfId="510" priority="530" operator="equal">
      <formula>"POCH"</formula>
    </cfRule>
    <cfRule type="cellIs" dxfId="509" priority="531" operator="equal">
      <formula>"PEBC"</formula>
    </cfRule>
    <cfRule type="cellIs" dxfId="508" priority="532" operator="equal">
      <formula>"PES"</formula>
    </cfRule>
    <cfRule type="cellIs" dxfId="507" priority="533" operator="equal">
      <formula>"PUP"</formula>
    </cfRule>
    <cfRule type="cellIs" dxfId="506" priority="534" operator="equal">
      <formula>"PSD"</formula>
    </cfRule>
    <cfRule type="cellIs" dxfId="505" priority="535" operator="equal">
      <formula>"INE"</formula>
    </cfRule>
    <cfRule type="cellIs" dxfId="504" priority="536" operator="equal">
      <formula>"AUT"</formula>
    </cfRule>
    <cfRule type="cellIs" dxfId="503" priority="537" operator="equal">
      <formula>"PAV"</formula>
    </cfRule>
    <cfRule type="cellIs" dxfId="502" priority="538" operator="equal">
      <formula>"PRS"</formula>
    </cfRule>
    <cfRule type="cellIs" dxfId="501" priority="539" operator="equal">
      <formula>"PT"</formula>
    </cfRule>
    <cfRule type="cellIs" dxfId="500" priority="540" operator="equal">
      <formula>"PS"</formula>
    </cfRule>
    <cfRule type="cellIs" dxfId="499" priority="541" operator="equal">
      <formula>"PAC"</formula>
    </cfRule>
    <cfRule type="cellIs" dxfId="498" priority="542" operator="equal">
      <formula>"PC"</formula>
    </cfRule>
  </conditionalFormatting>
  <conditionalFormatting sqref="B59:BI88">
    <cfRule type="containsText" dxfId="497" priority="498" operator="containsText" text="PDP">
      <formula>NOT(ISERROR(SEARCH("PDP",B59)))</formula>
    </cfRule>
  </conditionalFormatting>
  <conditionalFormatting sqref="L79">
    <cfRule type="containsText" dxfId="496" priority="454" operator="containsText" text="PVEM">
      <formula>NOT(ISERROR(SEARCH("PVEM",L79)))</formula>
    </cfRule>
    <cfRule type="containsText" dxfId="495" priority="455" operator="containsText" text="PRD">
      <formula>NOT(ISERROR(SEARCH("PRD",L79)))</formula>
    </cfRule>
    <cfRule type="containsText" dxfId="494" priority="456" operator="containsText" text="PNA">
      <formula>NOT(ISERROR(SEARCH("PNA",L79)))</formula>
    </cfRule>
    <cfRule type="containsText" dxfId="493" priority="457" operator="containsText" text="MC">
      <formula>NOT(ISERROR(SEARCH("MC",L79)))</formula>
    </cfRule>
    <cfRule type="containsText" dxfId="492" priority="458" operator="containsText" text="PRI">
      <formula>NOT(ISERROR(SEARCH("PRI",L79)))</formula>
    </cfRule>
    <cfRule type="containsText" dxfId="491" priority="459" operator="containsText" text="PAN">
      <formula>NOT(ISERROR(SEARCH("PAN",L79)))</formula>
    </cfRule>
    <cfRule type="cellIs" dxfId="490" priority="460" operator="equal">
      <formula>"PRS"</formula>
    </cfRule>
    <cfRule type="containsText" dxfId="489" priority="461" operator="containsText" text="PVEM">
      <formula>NOT(ISERROR(SEARCH("PVEM",L79)))</formula>
    </cfRule>
    <cfRule type="containsText" dxfId="488" priority="462" operator="containsText" text="PRD">
      <formula>NOT(ISERROR(SEARCH("PRD",L79)))</formula>
    </cfRule>
    <cfRule type="containsText" dxfId="487" priority="463" operator="containsText" text="MC">
      <formula>NOT(ISERROR(SEARCH("MC",L79)))</formula>
    </cfRule>
    <cfRule type="containsText" dxfId="486" priority="464" operator="containsText" text="PRI">
      <formula>NOT(ISERROR(SEARCH("PRI",L79)))</formula>
    </cfRule>
    <cfRule type="containsText" dxfId="485" priority="465" operator="containsText" text="PAN">
      <formula>NOT(ISERROR(SEARCH("PAN",L79)))</formula>
    </cfRule>
    <cfRule type="containsText" dxfId="484" priority="466" operator="containsText" text="PT">
      <formula>NOT(ISERROR(SEARCH("PT",L79)))</formula>
    </cfRule>
    <cfRule type="cellIs" dxfId="483" priority="467" operator="equal">
      <formula>"PS"</formula>
    </cfRule>
    <cfRule type="cellIs" dxfId="482" priority="468" operator="equal">
      <formula>"PAC"</formula>
    </cfRule>
    <cfRule type="containsText" dxfId="481" priority="469" operator="containsText" text="PAV">
      <formula>NOT(ISERROR(SEARCH("PAV",L79)))</formula>
    </cfRule>
    <cfRule type="cellIs" dxfId="480" priority="470" operator="equal">
      <formula>"PC"</formula>
    </cfRule>
    <cfRule type="cellIs" dxfId="479" priority="471" operator="equal">
      <formula>"POCH"</formula>
    </cfRule>
    <cfRule type="cellIs" dxfId="478" priority="472" operator="equal">
      <formula>"PEBC"</formula>
    </cfRule>
    <cfRule type="cellIs" dxfId="477" priority="473" operator="equal">
      <formula>"PES"</formula>
    </cfRule>
    <cfRule type="cellIs" dxfId="476" priority="474" operator="equal">
      <formula>"PUP"</formula>
    </cfRule>
    <cfRule type="containsText" dxfId="475" priority="475" operator="containsText" text="PSD">
      <formula>NOT(ISERROR(SEARCH("PSD",L79)))</formula>
    </cfRule>
    <cfRule type="cellIs" dxfId="474" priority="476" operator="equal">
      <formula>"MORENA"</formula>
    </cfRule>
    <cfRule type="cellIs" dxfId="473" priority="477" operator="equal">
      <formula>"PH"</formula>
    </cfRule>
    <cfRule type="cellIs" dxfId="472" priority="478" operator="equal">
      <formula>"ES"</formula>
    </cfRule>
    <cfRule type="cellIs" dxfId="471" priority="479" operator="equal">
      <formula>"PVEM"</formula>
    </cfRule>
    <cfRule type="cellIs" dxfId="470" priority="480" operator="equal">
      <formula>"PRD"</formula>
    </cfRule>
    <cfRule type="cellIs" dxfId="469" priority="481" operator="equal">
      <formula>"PNA"</formula>
    </cfRule>
    <cfRule type="cellIs" dxfId="468" priority="482" operator="equal">
      <formula>"MC"</formula>
    </cfRule>
    <cfRule type="cellIs" dxfId="467" priority="483" operator="equal">
      <formula>"PRI"</formula>
    </cfRule>
    <cfRule type="cellIs" dxfId="466" priority="484" operator="equal">
      <formula>"PAN"</formula>
    </cfRule>
    <cfRule type="cellIs" dxfId="465" priority="485" operator="equal">
      <formula>"POCH"</formula>
    </cfRule>
    <cfRule type="cellIs" dxfId="464" priority="486" operator="equal">
      <formula>"PEBC"</formula>
    </cfRule>
    <cfRule type="cellIs" dxfId="463" priority="487" operator="equal">
      <formula>"PES"</formula>
    </cfRule>
    <cfRule type="cellIs" dxfId="462" priority="488" operator="equal">
      <formula>"PUP"</formula>
    </cfRule>
    <cfRule type="cellIs" dxfId="461" priority="489" operator="equal">
      <formula>"PSD"</formula>
    </cfRule>
    <cfRule type="cellIs" dxfId="460" priority="490" operator="equal">
      <formula>"INE"</formula>
    </cfRule>
    <cfRule type="cellIs" dxfId="459" priority="491" operator="equal">
      <formula>"AUT"</formula>
    </cfRule>
    <cfRule type="cellIs" dxfId="458" priority="492" operator="equal">
      <formula>"PAV"</formula>
    </cfRule>
    <cfRule type="cellIs" dxfId="457" priority="493" operator="equal">
      <formula>"PRS"</formula>
    </cfRule>
    <cfRule type="cellIs" dxfId="456" priority="494" operator="equal">
      <formula>"PT"</formula>
    </cfRule>
    <cfRule type="cellIs" dxfId="455" priority="495" operator="equal">
      <formula>"PS"</formula>
    </cfRule>
    <cfRule type="cellIs" dxfId="454" priority="496" operator="equal">
      <formula>"PAC"</formula>
    </cfRule>
    <cfRule type="cellIs" dxfId="453" priority="497" operator="equal">
      <formula>"PC"</formula>
    </cfRule>
  </conditionalFormatting>
  <conditionalFormatting sqref="L79">
    <cfRule type="containsText" dxfId="452" priority="453" operator="containsText" text="PDP">
      <formula>NOT(ISERROR(SEARCH("PDP",L79)))</formula>
    </cfRule>
  </conditionalFormatting>
  <conditionalFormatting sqref="N81">
    <cfRule type="containsText" dxfId="451" priority="409" operator="containsText" text="PVEM">
      <formula>NOT(ISERROR(SEARCH("PVEM",N81)))</formula>
    </cfRule>
    <cfRule type="containsText" dxfId="450" priority="410" operator="containsText" text="PRD">
      <formula>NOT(ISERROR(SEARCH("PRD",N81)))</formula>
    </cfRule>
    <cfRule type="containsText" dxfId="449" priority="411" operator="containsText" text="PNA">
      <formula>NOT(ISERROR(SEARCH("PNA",N81)))</formula>
    </cfRule>
    <cfRule type="containsText" dxfId="448" priority="412" operator="containsText" text="MC">
      <formula>NOT(ISERROR(SEARCH("MC",N81)))</formula>
    </cfRule>
    <cfRule type="containsText" dxfId="447" priority="413" operator="containsText" text="PRI">
      <formula>NOT(ISERROR(SEARCH("PRI",N81)))</formula>
    </cfRule>
    <cfRule type="containsText" dxfId="446" priority="414" operator="containsText" text="PAN">
      <formula>NOT(ISERROR(SEARCH("PAN",N81)))</formula>
    </cfRule>
    <cfRule type="cellIs" dxfId="445" priority="415" operator="equal">
      <formula>"PRS"</formula>
    </cfRule>
    <cfRule type="containsText" dxfId="444" priority="416" operator="containsText" text="PVEM">
      <formula>NOT(ISERROR(SEARCH("PVEM",N81)))</formula>
    </cfRule>
    <cfRule type="containsText" dxfId="443" priority="417" operator="containsText" text="PRD">
      <formula>NOT(ISERROR(SEARCH("PRD",N81)))</formula>
    </cfRule>
    <cfRule type="containsText" dxfId="442" priority="418" operator="containsText" text="MC">
      <formula>NOT(ISERROR(SEARCH("MC",N81)))</formula>
    </cfRule>
    <cfRule type="containsText" dxfId="441" priority="419" operator="containsText" text="PRI">
      <formula>NOT(ISERROR(SEARCH("PRI",N81)))</formula>
    </cfRule>
    <cfRule type="containsText" dxfId="440" priority="420" operator="containsText" text="PAN">
      <formula>NOT(ISERROR(SEARCH("PAN",N81)))</formula>
    </cfRule>
    <cfRule type="containsText" dxfId="439" priority="421" operator="containsText" text="PT">
      <formula>NOT(ISERROR(SEARCH("PT",N81)))</formula>
    </cfRule>
    <cfRule type="cellIs" dxfId="438" priority="422" operator="equal">
      <formula>"PS"</formula>
    </cfRule>
    <cfRule type="cellIs" dxfId="437" priority="423" operator="equal">
      <formula>"PAC"</formula>
    </cfRule>
    <cfRule type="containsText" dxfId="436" priority="424" operator="containsText" text="PAV">
      <formula>NOT(ISERROR(SEARCH("PAV",N81)))</formula>
    </cfRule>
    <cfRule type="cellIs" dxfId="435" priority="425" operator="equal">
      <formula>"PC"</formula>
    </cfRule>
    <cfRule type="cellIs" dxfId="434" priority="426" operator="equal">
      <formula>"POCH"</formula>
    </cfRule>
    <cfRule type="cellIs" dxfId="433" priority="427" operator="equal">
      <formula>"PEBC"</formula>
    </cfRule>
    <cfRule type="cellIs" dxfId="432" priority="428" operator="equal">
      <formula>"PES"</formula>
    </cfRule>
    <cfRule type="cellIs" dxfId="431" priority="429" operator="equal">
      <formula>"PUP"</formula>
    </cfRule>
    <cfRule type="containsText" dxfId="430" priority="430" operator="containsText" text="PSD">
      <formula>NOT(ISERROR(SEARCH("PSD",N81)))</formula>
    </cfRule>
    <cfRule type="cellIs" dxfId="429" priority="431" operator="equal">
      <formula>"MORENA"</formula>
    </cfRule>
    <cfRule type="cellIs" dxfId="428" priority="432" operator="equal">
      <formula>"PH"</formula>
    </cfRule>
    <cfRule type="cellIs" dxfId="427" priority="433" operator="equal">
      <formula>"ES"</formula>
    </cfRule>
    <cfRule type="cellIs" dxfId="426" priority="434" operator="equal">
      <formula>"PVEM"</formula>
    </cfRule>
    <cfRule type="cellIs" dxfId="425" priority="435" operator="equal">
      <formula>"PRD"</formula>
    </cfRule>
    <cfRule type="cellIs" dxfId="424" priority="436" operator="equal">
      <formula>"PNA"</formula>
    </cfRule>
    <cfRule type="cellIs" dxfId="423" priority="437" operator="equal">
      <formula>"MC"</formula>
    </cfRule>
    <cfRule type="cellIs" dxfId="422" priority="438" operator="equal">
      <formula>"PRI"</formula>
    </cfRule>
    <cfRule type="cellIs" dxfId="421" priority="439" operator="equal">
      <formula>"PAN"</formula>
    </cfRule>
    <cfRule type="cellIs" dxfId="420" priority="440" operator="equal">
      <formula>"POCH"</formula>
    </cfRule>
    <cfRule type="cellIs" dxfId="419" priority="441" operator="equal">
      <formula>"PEBC"</formula>
    </cfRule>
    <cfRule type="cellIs" dxfId="418" priority="442" operator="equal">
      <formula>"PES"</formula>
    </cfRule>
    <cfRule type="cellIs" dxfId="417" priority="443" operator="equal">
      <formula>"PUP"</formula>
    </cfRule>
    <cfRule type="cellIs" dxfId="416" priority="444" operator="equal">
      <formula>"PSD"</formula>
    </cfRule>
    <cfRule type="cellIs" dxfId="415" priority="445" operator="equal">
      <formula>"INE"</formula>
    </cfRule>
    <cfRule type="cellIs" dxfId="414" priority="446" operator="equal">
      <formula>"AUT"</formula>
    </cfRule>
    <cfRule type="cellIs" dxfId="413" priority="447" operator="equal">
      <formula>"PAV"</formula>
    </cfRule>
    <cfRule type="cellIs" dxfId="412" priority="448" operator="equal">
      <formula>"PRS"</formula>
    </cfRule>
    <cfRule type="cellIs" dxfId="411" priority="449" operator="equal">
      <formula>"PT"</formula>
    </cfRule>
    <cfRule type="cellIs" dxfId="410" priority="450" operator="equal">
      <formula>"PS"</formula>
    </cfRule>
    <cfRule type="cellIs" dxfId="409" priority="451" operator="equal">
      <formula>"PAC"</formula>
    </cfRule>
    <cfRule type="cellIs" dxfId="408" priority="452" operator="equal">
      <formula>"PC"</formula>
    </cfRule>
  </conditionalFormatting>
  <conditionalFormatting sqref="N81">
    <cfRule type="containsText" dxfId="407" priority="408" operator="containsText" text="PDP">
      <formula>NOT(ISERROR(SEARCH("PDP",N81)))</formula>
    </cfRule>
  </conditionalFormatting>
  <conditionalFormatting sqref="P83">
    <cfRule type="containsText" dxfId="406" priority="364" operator="containsText" text="PVEM">
      <formula>NOT(ISERROR(SEARCH("PVEM",P83)))</formula>
    </cfRule>
    <cfRule type="containsText" dxfId="405" priority="365" operator="containsText" text="PRD">
      <formula>NOT(ISERROR(SEARCH("PRD",P83)))</formula>
    </cfRule>
    <cfRule type="containsText" dxfId="404" priority="366" operator="containsText" text="PNA">
      <formula>NOT(ISERROR(SEARCH("PNA",P83)))</formula>
    </cfRule>
    <cfRule type="containsText" dxfId="403" priority="367" operator="containsText" text="MC">
      <formula>NOT(ISERROR(SEARCH("MC",P83)))</formula>
    </cfRule>
    <cfRule type="containsText" dxfId="402" priority="368" operator="containsText" text="PRI">
      <formula>NOT(ISERROR(SEARCH("PRI",P83)))</formula>
    </cfRule>
    <cfRule type="containsText" dxfId="401" priority="369" operator="containsText" text="PAN">
      <formula>NOT(ISERROR(SEARCH("PAN",P83)))</formula>
    </cfRule>
    <cfRule type="cellIs" dxfId="400" priority="370" operator="equal">
      <formula>"PRS"</formula>
    </cfRule>
    <cfRule type="containsText" dxfId="399" priority="371" operator="containsText" text="PVEM">
      <formula>NOT(ISERROR(SEARCH("PVEM",P83)))</formula>
    </cfRule>
    <cfRule type="containsText" dxfId="398" priority="372" operator="containsText" text="PRD">
      <formula>NOT(ISERROR(SEARCH("PRD",P83)))</formula>
    </cfRule>
    <cfRule type="containsText" dxfId="397" priority="373" operator="containsText" text="MC">
      <formula>NOT(ISERROR(SEARCH("MC",P83)))</formula>
    </cfRule>
    <cfRule type="containsText" dxfId="396" priority="374" operator="containsText" text="PRI">
      <formula>NOT(ISERROR(SEARCH("PRI",P83)))</formula>
    </cfRule>
    <cfRule type="containsText" dxfId="395" priority="375" operator="containsText" text="PAN">
      <formula>NOT(ISERROR(SEARCH("PAN",P83)))</formula>
    </cfRule>
    <cfRule type="containsText" dxfId="394" priority="376" operator="containsText" text="PT">
      <formula>NOT(ISERROR(SEARCH("PT",P83)))</formula>
    </cfRule>
    <cfRule type="cellIs" dxfId="393" priority="377" operator="equal">
      <formula>"PS"</formula>
    </cfRule>
    <cfRule type="cellIs" dxfId="392" priority="378" operator="equal">
      <formula>"PAC"</formula>
    </cfRule>
    <cfRule type="containsText" dxfId="391" priority="379" operator="containsText" text="PAV">
      <formula>NOT(ISERROR(SEARCH("PAV",P83)))</formula>
    </cfRule>
    <cfRule type="cellIs" dxfId="390" priority="380" operator="equal">
      <formula>"PC"</formula>
    </cfRule>
    <cfRule type="cellIs" dxfId="389" priority="381" operator="equal">
      <formula>"POCH"</formula>
    </cfRule>
    <cfRule type="cellIs" dxfId="388" priority="382" operator="equal">
      <formula>"PEBC"</formula>
    </cfRule>
    <cfRule type="cellIs" dxfId="387" priority="383" operator="equal">
      <formula>"PES"</formula>
    </cfRule>
    <cfRule type="cellIs" dxfId="386" priority="384" operator="equal">
      <formula>"PUP"</formula>
    </cfRule>
    <cfRule type="containsText" dxfId="385" priority="385" operator="containsText" text="PSD">
      <formula>NOT(ISERROR(SEARCH("PSD",P83)))</formula>
    </cfRule>
    <cfRule type="cellIs" dxfId="384" priority="386" operator="equal">
      <formula>"MORENA"</formula>
    </cfRule>
    <cfRule type="cellIs" dxfId="383" priority="387" operator="equal">
      <formula>"PH"</formula>
    </cfRule>
    <cfRule type="cellIs" dxfId="382" priority="388" operator="equal">
      <formula>"ES"</formula>
    </cfRule>
    <cfRule type="cellIs" dxfId="381" priority="389" operator="equal">
      <formula>"PVEM"</formula>
    </cfRule>
    <cfRule type="cellIs" dxfId="380" priority="390" operator="equal">
      <formula>"PRD"</formula>
    </cfRule>
    <cfRule type="cellIs" dxfId="379" priority="391" operator="equal">
      <formula>"PNA"</formula>
    </cfRule>
    <cfRule type="cellIs" dxfId="378" priority="392" operator="equal">
      <formula>"MC"</formula>
    </cfRule>
    <cfRule type="cellIs" dxfId="377" priority="393" operator="equal">
      <formula>"PRI"</formula>
    </cfRule>
    <cfRule type="cellIs" dxfId="376" priority="394" operator="equal">
      <formula>"PAN"</formula>
    </cfRule>
    <cfRule type="cellIs" dxfId="375" priority="395" operator="equal">
      <formula>"POCH"</formula>
    </cfRule>
    <cfRule type="cellIs" dxfId="374" priority="396" operator="equal">
      <formula>"PEBC"</formula>
    </cfRule>
    <cfRule type="cellIs" dxfId="373" priority="397" operator="equal">
      <formula>"PES"</formula>
    </cfRule>
    <cfRule type="cellIs" dxfId="372" priority="398" operator="equal">
      <formula>"PUP"</formula>
    </cfRule>
    <cfRule type="cellIs" dxfId="371" priority="399" operator="equal">
      <formula>"PSD"</formula>
    </cfRule>
    <cfRule type="cellIs" dxfId="370" priority="400" operator="equal">
      <formula>"INE"</formula>
    </cfRule>
    <cfRule type="cellIs" dxfId="369" priority="401" operator="equal">
      <formula>"AUT"</formula>
    </cfRule>
    <cfRule type="cellIs" dxfId="368" priority="402" operator="equal">
      <formula>"PAV"</formula>
    </cfRule>
    <cfRule type="cellIs" dxfId="367" priority="403" operator="equal">
      <formula>"PRS"</formula>
    </cfRule>
    <cfRule type="cellIs" dxfId="366" priority="404" operator="equal">
      <formula>"PT"</formula>
    </cfRule>
    <cfRule type="cellIs" dxfId="365" priority="405" operator="equal">
      <formula>"PS"</formula>
    </cfRule>
    <cfRule type="cellIs" dxfId="364" priority="406" operator="equal">
      <formula>"PAC"</formula>
    </cfRule>
    <cfRule type="cellIs" dxfId="363" priority="407" operator="equal">
      <formula>"PC"</formula>
    </cfRule>
  </conditionalFormatting>
  <conditionalFormatting sqref="P83">
    <cfRule type="containsText" dxfId="362" priority="363" operator="containsText" text="PDP">
      <formula>NOT(ISERROR(SEARCH("PDP",P83)))</formula>
    </cfRule>
  </conditionalFormatting>
  <conditionalFormatting sqref="R85">
    <cfRule type="containsText" dxfId="361" priority="319" operator="containsText" text="PVEM">
      <formula>NOT(ISERROR(SEARCH("PVEM",R85)))</formula>
    </cfRule>
    <cfRule type="containsText" dxfId="360" priority="320" operator="containsText" text="PRD">
      <formula>NOT(ISERROR(SEARCH("PRD",R85)))</formula>
    </cfRule>
    <cfRule type="containsText" dxfId="359" priority="321" operator="containsText" text="PNA">
      <formula>NOT(ISERROR(SEARCH("PNA",R85)))</formula>
    </cfRule>
    <cfRule type="containsText" dxfId="358" priority="322" operator="containsText" text="MC">
      <formula>NOT(ISERROR(SEARCH("MC",R85)))</formula>
    </cfRule>
    <cfRule type="containsText" dxfId="357" priority="323" operator="containsText" text="PRI">
      <formula>NOT(ISERROR(SEARCH("PRI",R85)))</formula>
    </cfRule>
    <cfRule type="containsText" dxfId="356" priority="324" operator="containsText" text="PAN">
      <formula>NOT(ISERROR(SEARCH("PAN",R85)))</formula>
    </cfRule>
    <cfRule type="cellIs" dxfId="355" priority="325" operator="equal">
      <formula>"PRS"</formula>
    </cfRule>
    <cfRule type="containsText" dxfId="354" priority="326" operator="containsText" text="PVEM">
      <formula>NOT(ISERROR(SEARCH("PVEM",R85)))</formula>
    </cfRule>
    <cfRule type="containsText" dxfId="353" priority="327" operator="containsText" text="PRD">
      <formula>NOT(ISERROR(SEARCH("PRD",R85)))</formula>
    </cfRule>
    <cfRule type="containsText" dxfId="352" priority="328" operator="containsText" text="MC">
      <formula>NOT(ISERROR(SEARCH("MC",R85)))</formula>
    </cfRule>
    <cfRule type="containsText" dxfId="351" priority="329" operator="containsText" text="PRI">
      <formula>NOT(ISERROR(SEARCH("PRI",R85)))</formula>
    </cfRule>
    <cfRule type="containsText" dxfId="350" priority="330" operator="containsText" text="PAN">
      <formula>NOT(ISERROR(SEARCH("PAN",R85)))</formula>
    </cfRule>
    <cfRule type="containsText" dxfId="349" priority="331" operator="containsText" text="PT">
      <formula>NOT(ISERROR(SEARCH("PT",R85)))</formula>
    </cfRule>
    <cfRule type="cellIs" dxfId="348" priority="332" operator="equal">
      <formula>"PS"</formula>
    </cfRule>
    <cfRule type="cellIs" dxfId="347" priority="333" operator="equal">
      <formula>"PAC"</formula>
    </cfRule>
    <cfRule type="containsText" dxfId="346" priority="334" operator="containsText" text="PAV">
      <formula>NOT(ISERROR(SEARCH("PAV",R85)))</formula>
    </cfRule>
    <cfRule type="cellIs" dxfId="345" priority="335" operator="equal">
      <formula>"PC"</formula>
    </cfRule>
    <cfRule type="cellIs" dxfId="344" priority="336" operator="equal">
      <formula>"POCH"</formula>
    </cfRule>
    <cfRule type="cellIs" dxfId="343" priority="337" operator="equal">
      <formula>"PEBC"</formula>
    </cfRule>
    <cfRule type="cellIs" dxfId="342" priority="338" operator="equal">
      <formula>"PES"</formula>
    </cfRule>
    <cfRule type="cellIs" dxfId="341" priority="339" operator="equal">
      <formula>"PUP"</formula>
    </cfRule>
    <cfRule type="containsText" dxfId="340" priority="340" operator="containsText" text="PSD">
      <formula>NOT(ISERROR(SEARCH("PSD",R85)))</formula>
    </cfRule>
    <cfRule type="cellIs" dxfId="339" priority="341" operator="equal">
      <formula>"MORENA"</formula>
    </cfRule>
    <cfRule type="cellIs" dxfId="338" priority="342" operator="equal">
      <formula>"PH"</formula>
    </cfRule>
    <cfRule type="cellIs" dxfId="337" priority="343" operator="equal">
      <formula>"ES"</formula>
    </cfRule>
    <cfRule type="cellIs" dxfId="336" priority="344" operator="equal">
      <formula>"PVEM"</formula>
    </cfRule>
    <cfRule type="cellIs" dxfId="335" priority="345" operator="equal">
      <formula>"PRD"</formula>
    </cfRule>
    <cfRule type="cellIs" dxfId="334" priority="346" operator="equal">
      <formula>"PNA"</formula>
    </cfRule>
    <cfRule type="cellIs" dxfId="333" priority="347" operator="equal">
      <formula>"MC"</formula>
    </cfRule>
    <cfRule type="cellIs" dxfId="332" priority="348" operator="equal">
      <formula>"PRI"</formula>
    </cfRule>
    <cfRule type="cellIs" dxfId="331" priority="349" operator="equal">
      <formula>"PAN"</formula>
    </cfRule>
    <cfRule type="cellIs" dxfId="330" priority="350" operator="equal">
      <formula>"POCH"</formula>
    </cfRule>
    <cfRule type="cellIs" dxfId="329" priority="351" operator="equal">
      <formula>"PEBC"</formula>
    </cfRule>
    <cfRule type="cellIs" dxfId="328" priority="352" operator="equal">
      <formula>"PES"</formula>
    </cfRule>
    <cfRule type="cellIs" dxfId="327" priority="353" operator="equal">
      <formula>"PUP"</formula>
    </cfRule>
    <cfRule type="cellIs" dxfId="326" priority="354" operator="equal">
      <formula>"PSD"</formula>
    </cfRule>
    <cfRule type="cellIs" dxfId="325" priority="355" operator="equal">
      <formula>"INE"</formula>
    </cfRule>
    <cfRule type="cellIs" dxfId="324" priority="356" operator="equal">
      <formula>"AUT"</formula>
    </cfRule>
    <cfRule type="cellIs" dxfId="323" priority="357" operator="equal">
      <formula>"PAV"</formula>
    </cfRule>
    <cfRule type="cellIs" dxfId="322" priority="358" operator="equal">
      <formula>"PRS"</formula>
    </cfRule>
    <cfRule type="cellIs" dxfId="321" priority="359" operator="equal">
      <formula>"PT"</formula>
    </cfRule>
    <cfRule type="cellIs" dxfId="320" priority="360" operator="equal">
      <formula>"PS"</formula>
    </cfRule>
    <cfRule type="cellIs" dxfId="319" priority="361" operator="equal">
      <formula>"PAC"</formula>
    </cfRule>
    <cfRule type="cellIs" dxfId="318" priority="362" operator="equal">
      <formula>"PC"</formula>
    </cfRule>
  </conditionalFormatting>
  <conditionalFormatting sqref="R85">
    <cfRule type="containsText" dxfId="317" priority="318" operator="containsText" text="PDP">
      <formula>NOT(ISERROR(SEARCH("PDP",R85)))</formula>
    </cfRule>
  </conditionalFormatting>
  <conditionalFormatting sqref="AG70">
    <cfRule type="containsText" dxfId="316" priority="274" operator="containsText" text="PVEM">
      <formula>NOT(ISERROR(SEARCH("PVEM",AG70)))</formula>
    </cfRule>
    <cfRule type="containsText" dxfId="315" priority="275" operator="containsText" text="PRD">
      <formula>NOT(ISERROR(SEARCH("PRD",AG70)))</formula>
    </cfRule>
    <cfRule type="containsText" dxfId="314" priority="276" operator="containsText" text="PNA">
      <formula>NOT(ISERROR(SEARCH("PNA",AG70)))</formula>
    </cfRule>
    <cfRule type="containsText" dxfId="313" priority="277" operator="containsText" text="MC">
      <formula>NOT(ISERROR(SEARCH("MC",AG70)))</formula>
    </cfRule>
    <cfRule type="containsText" dxfId="312" priority="278" operator="containsText" text="PRI">
      <formula>NOT(ISERROR(SEARCH("PRI",AG70)))</formula>
    </cfRule>
    <cfRule type="containsText" dxfId="311" priority="279" operator="containsText" text="PAN">
      <formula>NOT(ISERROR(SEARCH("PAN",AG70)))</formula>
    </cfRule>
    <cfRule type="cellIs" dxfId="310" priority="280" operator="equal">
      <formula>"PRS"</formula>
    </cfRule>
    <cfRule type="containsText" dxfId="309" priority="281" operator="containsText" text="PVEM">
      <formula>NOT(ISERROR(SEARCH("PVEM",AG70)))</formula>
    </cfRule>
    <cfRule type="containsText" dxfId="308" priority="282" operator="containsText" text="PRD">
      <formula>NOT(ISERROR(SEARCH("PRD",AG70)))</formula>
    </cfRule>
    <cfRule type="containsText" dxfId="307" priority="283" operator="containsText" text="MC">
      <formula>NOT(ISERROR(SEARCH("MC",AG70)))</formula>
    </cfRule>
    <cfRule type="containsText" dxfId="306" priority="284" operator="containsText" text="PRI">
      <formula>NOT(ISERROR(SEARCH("PRI",AG70)))</formula>
    </cfRule>
    <cfRule type="containsText" dxfId="305" priority="285" operator="containsText" text="PAN">
      <formula>NOT(ISERROR(SEARCH("PAN",AG70)))</formula>
    </cfRule>
    <cfRule type="containsText" dxfId="304" priority="286" operator="containsText" text="PT">
      <formula>NOT(ISERROR(SEARCH("PT",AG70)))</formula>
    </cfRule>
    <cfRule type="cellIs" dxfId="303" priority="287" operator="equal">
      <formula>"PS"</formula>
    </cfRule>
    <cfRule type="cellIs" dxfId="302" priority="288" operator="equal">
      <formula>"PAC"</formula>
    </cfRule>
    <cfRule type="containsText" dxfId="301" priority="289" operator="containsText" text="PAV">
      <formula>NOT(ISERROR(SEARCH("PAV",AG70)))</formula>
    </cfRule>
    <cfRule type="cellIs" dxfId="300" priority="290" operator="equal">
      <formula>"PC"</formula>
    </cfRule>
    <cfRule type="cellIs" dxfId="299" priority="291" operator="equal">
      <formula>"POCH"</formula>
    </cfRule>
    <cfRule type="cellIs" dxfId="298" priority="292" operator="equal">
      <formula>"PEBC"</formula>
    </cfRule>
    <cfRule type="cellIs" dxfId="297" priority="293" operator="equal">
      <formula>"PES"</formula>
    </cfRule>
    <cfRule type="cellIs" dxfId="296" priority="294" operator="equal">
      <formula>"PUP"</formula>
    </cfRule>
    <cfRule type="containsText" dxfId="295" priority="295" operator="containsText" text="PSD">
      <formula>NOT(ISERROR(SEARCH("PSD",AG70)))</formula>
    </cfRule>
    <cfRule type="cellIs" dxfId="294" priority="296" operator="equal">
      <formula>"MORENA"</formula>
    </cfRule>
    <cfRule type="cellIs" dxfId="293" priority="297" operator="equal">
      <formula>"PH"</formula>
    </cfRule>
    <cfRule type="cellIs" dxfId="292" priority="298" operator="equal">
      <formula>"ES"</formula>
    </cfRule>
    <cfRule type="cellIs" dxfId="291" priority="299" operator="equal">
      <formula>"PVEM"</formula>
    </cfRule>
    <cfRule type="cellIs" dxfId="290" priority="300" operator="equal">
      <formula>"PRD"</formula>
    </cfRule>
    <cfRule type="cellIs" dxfId="289" priority="301" operator="equal">
      <formula>"PNA"</formula>
    </cfRule>
    <cfRule type="cellIs" dxfId="288" priority="302" operator="equal">
      <formula>"MC"</formula>
    </cfRule>
    <cfRule type="cellIs" dxfId="287" priority="303" operator="equal">
      <formula>"PRI"</formula>
    </cfRule>
    <cfRule type="cellIs" dxfId="286" priority="304" operator="equal">
      <formula>"PAN"</formula>
    </cfRule>
    <cfRule type="cellIs" dxfId="285" priority="305" operator="equal">
      <formula>"POCH"</formula>
    </cfRule>
    <cfRule type="cellIs" dxfId="284" priority="306" operator="equal">
      <formula>"PEBC"</formula>
    </cfRule>
    <cfRule type="cellIs" dxfId="283" priority="307" operator="equal">
      <formula>"PES"</formula>
    </cfRule>
    <cfRule type="cellIs" dxfId="282" priority="308" operator="equal">
      <formula>"PUP"</formula>
    </cfRule>
    <cfRule type="cellIs" dxfId="281" priority="309" operator="equal">
      <formula>"PSD"</formula>
    </cfRule>
    <cfRule type="cellIs" dxfId="280" priority="310" operator="equal">
      <formula>"INE"</formula>
    </cfRule>
    <cfRule type="cellIs" dxfId="279" priority="311" operator="equal">
      <formula>"AUT"</formula>
    </cfRule>
    <cfRule type="cellIs" dxfId="278" priority="312" operator="equal">
      <formula>"PAV"</formula>
    </cfRule>
    <cfRule type="cellIs" dxfId="277" priority="313" operator="equal">
      <formula>"PRS"</formula>
    </cfRule>
    <cfRule type="cellIs" dxfId="276" priority="314" operator="equal">
      <formula>"PT"</formula>
    </cfRule>
    <cfRule type="cellIs" dxfId="275" priority="315" operator="equal">
      <formula>"PS"</formula>
    </cfRule>
    <cfRule type="cellIs" dxfId="274" priority="316" operator="equal">
      <formula>"PAC"</formula>
    </cfRule>
    <cfRule type="cellIs" dxfId="273" priority="317" operator="equal">
      <formula>"PC"</formula>
    </cfRule>
  </conditionalFormatting>
  <conditionalFormatting sqref="AG70">
    <cfRule type="containsText" dxfId="272" priority="273" operator="containsText" text="PDP">
      <formula>NOT(ISERROR(SEARCH("PDP",AG70)))</formula>
    </cfRule>
  </conditionalFormatting>
  <conditionalFormatting sqref="A39:XFD39">
    <cfRule type="cellIs" dxfId="271" priority="272" operator="equal">
      <formula>0</formula>
    </cfRule>
    <cfRule type="cellIs" dxfId="270" priority="271" operator="equal">
      <formula>1</formula>
    </cfRule>
  </conditionalFormatting>
  <conditionalFormatting sqref="B92:BI121">
    <cfRule type="containsText" dxfId="269" priority="227" operator="containsText" text="PVEM">
      <formula>NOT(ISERROR(SEARCH("PVEM",B92)))</formula>
    </cfRule>
    <cfRule type="containsText" dxfId="268" priority="228" operator="containsText" text="PRD">
      <formula>NOT(ISERROR(SEARCH("PRD",B92)))</formula>
    </cfRule>
    <cfRule type="containsText" dxfId="267" priority="229" operator="containsText" text="PNA">
      <formula>NOT(ISERROR(SEARCH("PNA",B92)))</formula>
    </cfRule>
    <cfRule type="containsText" dxfId="266" priority="230" operator="containsText" text="MC">
      <formula>NOT(ISERROR(SEARCH("MC",B92)))</formula>
    </cfRule>
    <cfRule type="containsText" dxfId="265" priority="231" operator="containsText" text="PRI">
      <formula>NOT(ISERROR(SEARCH("PRI",B92)))</formula>
    </cfRule>
    <cfRule type="containsText" dxfId="264" priority="232" operator="containsText" text="PAN">
      <formula>NOT(ISERROR(SEARCH("PAN",B92)))</formula>
    </cfRule>
    <cfRule type="cellIs" dxfId="263" priority="233" operator="equal">
      <formula>"PRS"</formula>
    </cfRule>
    <cfRule type="containsText" dxfId="262" priority="234" operator="containsText" text="PVEM">
      <formula>NOT(ISERROR(SEARCH("PVEM",B92)))</formula>
    </cfRule>
    <cfRule type="containsText" dxfId="261" priority="235" operator="containsText" text="PRD">
      <formula>NOT(ISERROR(SEARCH("PRD",B92)))</formula>
    </cfRule>
    <cfRule type="containsText" dxfId="260" priority="236" operator="containsText" text="MC">
      <formula>NOT(ISERROR(SEARCH("MC",B92)))</formula>
    </cfRule>
    <cfRule type="containsText" dxfId="259" priority="237" operator="containsText" text="PRI">
      <formula>NOT(ISERROR(SEARCH("PRI",B92)))</formula>
    </cfRule>
    <cfRule type="containsText" dxfId="258" priority="238" operator="containsText" text="PAN">
      <formula>NOT(ISERROR(SEARCH("PAN",B92)))</formula>
    </cfRule>
    <cfRule type="containsText" dxfId="257" priority="239" operator="containsText" text="PT">
      <formula>NOT(ISERROR(SEARCH("PT",B92)))</formula>
    </cfRule>
    <cfRule type="cellIs" dxfId="256" priority="240" operator="equal">
      <formula>"PS"</formula>
    </cfRule>
    <cfRule type="cellIs" dxfId="255" priority="241" operator="equal">
      <formula>"PAC"</formula>
    </cfRule>
    <cfRule type="containsText" dxfId="254" priority="242" operator="containsText" text="PAV">
      <formula>NOT(ISERROR(SEARCH("PAV",B92)))</formula>
    </cfRule>
    <cfRule type="cellIs" dxfId="253" priority="243" operator="equal">
      <formula>"PC"</formula>
    </cfRule>
    <cfRule type="cellIs" dxfId="252" priority="244" operator="equal">
      <formula>"POCH"</formula>
    </cfRule>
    <cfRule type="cellIs" dxfId="251" priority="245" operator="equal">
      <formula>"PEBC"</formula>
    </cfRule>
    <cfRule type="cellIs" dxfId="250" priority="246" operator="equal">
      <formula>"PES"</formula>
    </cfRule>
    <cfRule type="cellIs" dxfId="249" priority="247" operator="equal">
      <formula>"PUP"</formula>
    </cfRule>
    <cfRule type="containsText" dxfId="248" priority="248" operator="containsText" text="PSD">
      <formula>NOT(ISERROR(SEARCH("PSD",B92)))</formula>
    </cfRule>
    <cfRule type="cellIs" dxfId="247" priority="249" operator="equal">
      <formula>"MORENA"</formula>
    </cfRule>
    <cfRule type="cellIs" dxfId="246" priority="250" operator="equal">
      <formula>"PH"</formula>
    </cfRule>
    <cfRule type="cellIs" dxfId="245" priority="251" operator="equal">
      <formula>"ES"</formula>
    </cfRule>
    <cfRule type="cellIs" dxfId="244" priority="252" operator="equal">
      <formula>"PVEM"</formula>
    </cfRule>
    <cfRule type="cellIs" dxfId="243" priority="253" operator="equal">
      <formula>"PRD"</formula>
    </cfRule>
    <cfRule type="cellIs" dxfId="242" priority="254" operator="equal">
      <formula>"PNA"</formula>
    </cfRule>
    <cfRule type="cellIs" dxfId="241" priority="255" operator="equal">
      <formula>"MC"</formula>
    </cfRule>
    <cfRule type="cellIs" dxfId="240" priority="256" operator="equal">
      <formula>"PRI"</formula>
    </cfRule>
    <cfRule type="cellIs" dxfId="239" priority="257" operator="equal">
      <formula>"PAN"</formula>
    </cfRule>
    <cfRule type="cellIs" dxfId="238" priority="258" operator="equal">
      <formula>"POCH"</formula>
    </cfRule>
    <cfRule type="cellIs" dxfId="237" priority="259" operator="equal">
      <formula>"PEBC"</formula>
    </cfRule>
    <cfRule type="cellIs" dxfId="236" priority="260" operator="equal">
      <formula>"PES"</formula>
    </cfRule>
    <cfRule type="cellIs" dxfId="235" priority="261" operator="equal">
      <formula>"PUP"</formula>
    </cfRule>
    <cfRule type="cellIs" dxfId="234" priority="262" operator="equal">
      <formula>"PSD"</formula>
    </cfRule>
    <cfRule type="cellIs" dxfId="233" priority="263" operator="equal">
      <formula>"INE"</formula>
    </cfRule>
    <cfRule type="cellIs" dxfId="232" priority="264" operator="equal">
      <formula>"AUT"</formula>
    </cfRule>
    <cfRule type="cellIs" dxfId="231" priority="265" operator="equal">
      <formula>"PAV"</formula>
    </cfRule>
    <cfRule type="cellIs" dxfId="230" priority="266" operator="equal">
      <formula>"PRS"</formula>
    </cfRule>
    <cfRule type="cellIs" dxfId="229" priority="267" operator="equal">
      <formula>"PT"</formula>
    </cfRule>
    <cfRule type="cellIs" dxfId="228" priority="268" operator="equal">
      <formula>"PS"</formula>
    </cfRule>
    <cfRule type="cellIs" dxfId="227" priority="269" operator="equal">
      <formula>"PAC"</formula>
    </cfRule>
    <cfRule type="cellIs" dxfId="226" priority="270" operator="equal">
      <formula>"PC"</formula>
    </cfRule>
  </conditionalFormatting>
  <conditionalFormatting sqref="B92:BI121">
    <cfRule type="containsText" dxfId="225" priority="226" operator="containsText" text="PDP">
      <formula>NOT(ISERROR(SEARCH("PDP",B92)))</formula>
    </cfRule>
  </conditionalFormatting>
  <conditionalFormatting sqref="L112">
    <cfRule type="containsText" dxfId="224" priority="182" operator="containsText" text="PVEM">
      <formula>NOT(ISERROR(SEARCH("PVEM",L112)))</formula>
    </cfRule>
    <cfRule type="containsText" dxfId="223" priority="183" operator="containsText" text="PRD">
      <formula>NOT(ISERROR(SEARCH("PRD",L112)))</formula>
    </cfRule>
    <cfRule type="containsText" dxfId="222" priority="184" operator="containsText" text="PNA">
      <formula>NOT(ISERROR(SEARCH("PNA",L112)))</formula>
    </cfRule>
    <cfRule type="containsText" dxfId="221" priority="185" operator="containsText" text="MC">
      <formula>NOT(ISERROR(SEARCH("MC",L112)))</formula>
    </cfRule>
    <cfRule type="containsText" dxfId="220" priority="186" operator="containsText" text="PRI">
      <formula>NOT(ISERROR(SEARCH("PRI",L112)))</formula>
    </cfRule>
    <cfRule type="containsText" dxfId="219" priority="187" operator="containsText" text="PAN">
      <formula>NOT(ISERROR(SEARCH("PAN",L112)))</formula>
    </cfRule>
    <cfRule type="cellIs" dxfId="218" priority="188" operator="equal">
      <formula>"PRS"</formula>
    </cfRule>
    <cfRule type="containsText" dxfId="217" priority="189" operator="containsText" text="PVEM">
      <formula>NOT(ISERROR(SEARCH("PVEM",L112)))</formula>
    </cfRule>
    <cfRule type="containsText" dxfId="216" priority="190" operator="containsText" text="PRD">
      <formula>NOT(ISERROR(SEARCH("PRD",L112)))</formula>
    </cfRule>
    <cfRule type="containsText" dxfId="215" priority="191" operator="containsText" text="MC">
      <formula>NOT(ISERROR(SEARCH("MC",L112)))</formula>
    </cfRule>
    <cfRule type="containsText" dxfId="214" priority="192" operator="containsText" text="PRI">
      <formula>NOT(ISERROR(SEARCH("PRI",L112)))</formula>
    </cfRule>
    <cfRule type="containsText" dxfId="213" priority="193" operator="containsText" text="PAN">
      <formula>NOT(ISERROR(SEARCH("PAN",L112)))</formula>
    </cfRule>
    <cfRule type="containsText" dxfId="212" priority="194" operator="containsText" text="PT">
      <formula>NOT(ISERROR(SEARCH("PT",L112)))</formula>
    </cfRule>
    <cfRule type="cellIs" dxfId="211" priority="195" operator="equal">
      <formula>"PS"</formula>
    </cfRule>
    <cfRule type="cellIs" dxfId="210" priority="196" operator="equal">
      <formula>"PAC"</formula>
    </cfRule>
    <cfRule type="containsText" dxfId="209" priority="197" operator="containsText" text="PAV">
      <formula>NOT(ISERROR(SEARCH("PAV",L112)))</formula>
    </cfRule>
    <cfRule type="cellIs" dxfId="208" priority="198" operator="equal">
      <formula>"PC"</formula>
    </cfRule>
    <cfRule type="cellIs" dxfId="207" priority="199" operator="equal">
      <formula>"POCH"</formula>
    </cfRule>
    <cfRule type="cellIs" dxfId="206" priority="200" operator="equal">
      <formula>"PEBC"</formula>
    </cfRule>
    <cfRule type="cellIs" dxfId="205" priority="201" operator="equal">
      <formula>"PES"</formula>
    </cfRule>
    <cfRule type="cellIs" dxfId="204" priority="202" operator="equal">
      <formula>"PUP"</formula>
    </cfRule>
    <cfRule type="containsText" dxfId="203" priority="203" operator="containsText" text="PSD">
      <formula>NOT(ISERROR(SEARCH("PSD",L112)))</formula>
    </cfRule>
    <cfRule type="cellIs" dxfId="202" priority="204" operator="equal">
      <formula>"MORENA"</formula>
    </cfRule>
    <cfRule type="cellIs" dxfId="201" priority="205" operator="equal">
      <formula>"PH"</formula>
    </cfRule>
    <cfRule type="cellIs" dxfId="200" priority="206" operator="equal">
      <formula>"ES"</formula>
    </cfRule>
    <cfRule type="cellIs" dxfId="199" priority="207" operator="equal">
      <formula>"PVEM"</formula>
    </cfRule>
    <cfRule type="cellIs" dxfId="198" priority="208" operator="equal">
      <formula>"PRD"</formula>
    </cfRule>
    <cfRule type="cellIs" dxfId="197" priority="209" operator="equal">
      <formula>"PNA"</formula>
    </cfRule>
    <cfRule type="cellIs" dxfId="196" priority="210" operator="equal">
      <formula>"MC"</formula>
    </cfRule>
    <cfRule type="cellIs" dxfId="195" priority="211" operator="equal">
      <formula>"PRI"</formula>
    </cfRule>
    <cfRule type="cellIs" dxfId="194" priority="212" operator="equal">
      <formula>"PAN"</formula>
    </cfRule>
    <cfRule type="cellIs" dxfId="193" priority="213" operator="equal">
      <formula>"POCH"</formula>
    </cfRule>
    <cfRule type="cellIs" dxfId="192" priority="214" operator="equal">
      <formula>"PEBC"</formula>
    </cfRule>
    <cfRule type="cellIs" dxfId="191" priority="215" operator="equal">
      <formula>"PES"</formula>
    </cfRule>
    <cfRule type="cellIs" dxfId="190" priority="216" operator="equal">
      <formula>"PUP"</formula>
    </cfRule>
    <cfRule type="cellIs" dxfId="189" priority="217" operator="equal">
      <formula>"PSD"</formula>
    </cfRule>
    <cfRule type="cellIs" dxfId="188" priority="218" operator="equal">
      <formula>"INE"</formula>
    </cfRule>
    <cfRule type="cellIs" dxfId="187" priority="219" operator="equal">
      <formula>"AUT"</formula>
    </cfRule>
    <cfRule type="cellIs" dxfId="186" priority="220" operator="equal">
      <formula>"PAV"</formula>
    </cfRule>
    <cfRule type="cellIs" dxfId="185" priority="221" operator="equal">
      <formula>"PRS"</formula>
    </cfRule>
    <cfRule type="cellIs" dxfId="184" priority="222" operator="equal">
      <formula>"PT"</formula>
    </cfRule>
    <cfRule type="cellIs" dxfId="183" priority="223" operator="equal">
      <formula>"PS"</formula>
    </cfRule>
    <cfRule type="cellIs" dxfId="182" priority="224" operator="equal">
      <formula>"PAC"</formula>
    </cfRule>
    <cfRule type="cellIs" dxfId="181" priority="225" operator="equal">
      <formula>"PC"</formula>
    </cfRule>
  </conditionalFormatting>
  <conditionalFormatting sqref="L112">
    <cfRule type="containsText" dxfId="180" priority="181" operator="containsText" text="PDP">
      <formula>NOT(ISERROR(SEARCH("PDP",L112)))</formula>
    </cfRule>
  </conditionalFormatting>
  <conditionalFormatting sqref="N114">
    <cfRule type="containsText" dxfId="179" priority="137" operator="containsText" text="PVEM">
      <formula>NOT(ISERROR(SEARCH("PVEM",N114)))</formula>
    </cfRule>
    <cfRule type="containsText" dxfId="178" priority="138" operator="containsText" text="PRD">
      <formula>NOT(ISERROR(SEARCH("PRD",N114)))</formula>
    </cfRule>
    <cfRule type="containsText" dxfId="177" priority="139" operator="containsText" text="PNA">
      <formula>NOT(ISERROR(SEARCH("PNA",N114)))</formula>
    </cfRule>
    <cfRule type="containsText" dxfId="176" priority="140" operator="containsText" text="MC">
      <formula>NOT(ISERROR(SEARCH("MC",N114)))</formula>
    </cfRule>
    <cfRule type="containsText" dxfId="175" priority="141" operator="containsText" text="PRI">
      <formula>NOT(ISERROR(SEARCH("PRI",N114)))</formula>
    </cfRule>
    <cfRule type="containsText" dxfId="174" priority="142" operator="containsText" text="PAN">
      <formula>NOT(ISERROR(SEARCH("PAN",N114)))</formula>
    </cfRule>
    <cfRule type="cellIs" dxfId="173" priority="143" operator="equal">
      <formula>"PRS"</formula>
    </cfRule>
    <cfRule type="containsText" dxfId="172" priority="144" operator="containsText" text="PVEM">
      <formula>NOT(ISERROR(SEARCH("PVEM",N114)))</formula>
    </cfRule>
    <cfRule type="containsText" dxfId="171" priority="145" operator="containsText" text="PRD">
      <formula>NOT(ISERROR(SEARCH("PRD",N114)))</formula>
    </cfRule>
    <cfRule type="containsText" dxfId="170" priority="146" operator="containsText" text="MC">
      <formula>NOT(ISERROR(SEARCH("MC",N114)))</formula>
    </cfRule>
    <cfRule type="containsText" dxfId="169" priority="147" operator="containsText" text="PRI">
      <formula>NOT(ISERROR(SEARCH("PRI",N114)))</formula>
    </cfRule>
    <cfRule type="containsText" dxfId="168" priority="148" operator="containsText" text="PAN">
      <formula>NOT(ISERROR(SEARCH("PAN",N114)))</formula>
    </cfRule>
    <cfRule type="containsText" dxfId="167" priority="149" operator="containsText" text="PT">
      <formula>NOT(ISERROR(SEARCH("PT",N114)))</formula>
    </cfRule>
    <cfRule type="cellIs" dxfId="166" priority="150" operator="equal">
      <formula>"PS"</formula>
    </cfRule>
    <cfRule type="cellIs" dxfId="165" priority="151" operator="equal">
      <formula>"PAC"</formula>
    </cfRule>
    <cfRule type="containsText" dxfId="164" priority="152" operator="containsText" text="PAV">
      <formula>NOT(ISERROR(SEARCH("PAV",N114)))</formula>
    </cfRule>
    <cfRule type="cellIs" dxfId="163" priority="153" operator="equal">
      <formula>"PC"</formula>
    </cfRule>
    <cfRule type="cellIs" dxfId="162" priority="154" operator="equal">
      <formula>"POCH"</formula>
    </cfRule>
    <cfRule type="cellIs" dxfId="161" priority="155" operator="equal">
      <formula>"PEBC"</formula>
    </cfRule>
    <cfRule type="cellIs" dxfId="160" priority="156" operator="equal">
      <formula>"PES"</formula>
    </cfRule>
    <cfRule type="cellIs" dxfId="159" priority="157" operator="equal">
      <formula>"PUP"</formula>
    </cfRule>
    <cfRule type="containsText" dxfId="158" priority="158" operator="containsText" text="PSD">
      <formula>NOT(ISERROR(SEARCH("PSD",N114)))</formula>
    </cfRule>
    <cfRule type="cellIs" dxfId="157" priority="159" operator="equal">
      <formula>"MORENA"</formula>
    </cfRule>
    <cfRule type="cellIs" dxfId="156" priority="160" operator="equal">
      <formula>"PH"</formula>
    </cfRule>
    <cfRule type="cellIs" dxfId="155" priority="161" operator="equal">
      <formula>"ES"</formula>
    </cfRule>
    <cfRule type="cellIs" dxfId="154" priority="162" operator="equal">
      <formula>"PVEM"</formula>
    </cfRule>
    <cfRule type="cellIs" dxfId="153" priority="163" operator="equal">
      <formula>"PRD"</formula>
    </cfRule>
    <cfRule type="cellIs" dxfId="152" priority="164" operator="equal">
      <formula>"PNA"</formula>
    </cfRule>
    <cfRule type="cellIs" dxfId="151" priority="165" operator="equal">
      <formula>"MC"</formula>
    </cfRule>
    <cfRule type="cellIs" dxfId="150" priority="166" operator="equal">
      <formula>"PRI"</formula>
    </cfRule>
    <cfRule type="cellIs" dxfId="149" priority="167" operator="equal">
      <formula>"PAN"</formula>
    </cfRule>
    <cfRule type="cellIs" dxfId="148" priority="168" operator="equal">
      <formula>"POCH"</formula>
    </cfRule>
    <cfRule type="cellIs" dxfId="147" priority="169" operator="equal">
      <formula>"PEBC"</formula>
    </cfRule>
    <cfRule type="cellIs" dxfId="146" priority="170" operator="equal">
      <formula>"PES"</formula>
    </cfRule>
    <cfRule type="cellIs" dxfId="145" priority="171" operator="equal">
      <formula>"PUP"</formula>
    </cfRule>
    <cfRule type="cellIs" dxfId="144" priority="172" operator="equal">
      <formula>"PSD"</formula>
    </cfRule>
    <cfRule type="cellIs" dxfId="143" priority="173" operator="equal">
      <formula>"INE"</formula>
    </cfRule>
    <cfRule type="cellIs" dxfId="142" priority="174" operator="equal">
      <formula>"AUT"</formula>
    </cfRule>
    <cfRule type="cellIs" dxfId="141" priority="175" operator="equal">
      <formula>"PAV"</formula>
    </cfRule>
    <cfRule type="cellIs" dxfId="140" priority="176" operator="equal">
      <formula>"PRS"</formula>
    </cfRule>
    <cfRule type="cellIs" dxfId="139" priority="177" operator="equal">
      <formula>"PT"</formula>
    </cfRule>
    <cfRule type="cellIs" dxfId="138" priority="178" operator="equal">
      <formula>"PS"</formula>
    </cfRule>
    <cfRule type="cellIs" dxfId="137" priority="179" operator="equal">
      <formula>"PAC"</formula>
    </cfRule>
    <cfRule type="cellIs" dxfId="136" priority="180" operator="equal">
      <formula>"PC"</formula>
    </cfRule>
  </conditionalFormatting>
  <conditionalFormatting sqref="N114">
    <cfRule type="containsText" dxfId="135" priority="136" operator="containsText" text="PDP">
      <formula>NOT(ISERROR(SEARCH("PDP",N114)))</formula>
    </cfRule>
  </conditionalFormatting>
  <conditionalFormatting sqref="P116">
    <cfRule type="containsText" dxfId="134" priority="92" operator="containsText" text="PVEM">
      <formula>NOT(ISERROR(SEARCH("PVEM",P116)))</formula>
    </cfRule>
    <cfRule type="containsText" dxfId="133" priority="93" operator="containsText" text="PRD">
      <formula>NOT(ISERROR(SEARCH("PRD",P116)))</formula>
    </cfRule>
    <cfRule type="containsText" dxfId="132" priority="94" operator="containsText" text="PNA">
      <formula>NOT(ISERROR(SEARCH("PNA",P116)))</formula>
    </cfRule>
    <cfRule type="containsText" dxfId="131" priority="95" operator="containsText" text="MC">
      <formula>NOT(ISERROR(SEARCH("MC",P116)))</formula>
    </cfRule>
    <cfRule type="containsText" dxfId="130" priority="96" operator="containsText" text="PRI">
      <formula>NOT(ISERROR(SEARCH("PRI",P116)))</formula>
    </cfRule>
    <cfRule type="containsText" dxfId="129" priority="97" operator="containsText" text="PAN">
      <formula>NOT(ISERROR(SEARCH("PAN",P116)))</formula>
    </cfRule>
    <cfRule type="cellIs" dxfId="128" priority="98" operator="equal">
      <formula>"PRS"</formula>
    </cfRule>
    <cfRule type="containsText" dxfId="127" priority="99" operator="containsText" text="PVEM">
      <formula>NOT(ISERROR(SEARCH("PVEM",P116)))</formula>
    </cfRule>
    <cfRule type="containsText" dxfId="126" priority="100" operator="containsText" text="PRD">
      <formula>NOT(ISERROR(SEARCH("PRD",P116)))</formula>
    </cfRule>
    <cfRule type="containsText" dxfId="125" priority="101" operator="containsText" text="MC">
      <formula>NOT(ISERROR(SEARCH("MC",P116)))</formula>
    </cfRule>
    <cfRule type="containsText" dxfId="124" priority="102" operator="containsText" text="PRI">
      <formula>NOT(ISERROR(SEARCH("PRI",P116)))</formula>
    </cfRule>
    <cfRule type="containsText" dxfId="123" priority="103" operator="containsText" text="PAN">
      <formula>NOT(ISERROR(SEARCH("PAN",P116)))</formula>
    </cfRule>
    <cfRule type="containsText" dxfId="122" priority="104" operator="containsText" text="PT">
      <formula>NOT(ISERROR(SEARCH("PT",P116)))</formula>
    </cfRule>
    <cfRule type="cellIs" dxfId="121" priority="105" operator="equal">
      <formula>"PS"</formula>
    </cfRule>
    <cfRule type="cellIs" dxfId="120" priority="106" operator="equal">
      <formula>"PAC"</formula>
    </cfRule>
    <cfRule type="containsText" dxfId="119" priority="107" operator="containsText" text="PAV">
      <formula>NOT(ISERROR(SEARCH("PAV",P116)))</formula>
    </cfRule>
    <cfRule type="cellIs" dxfId="118" priority="108" operator="equal">
      <formula>"PC"</formula>
    </cfRule>
    <cfRule type="cellIs" dxfId="117" priority="109" operator="equal">
      <formula>"POCH"</formula>
    </cfRule>
    <cfRule type="cellIs" dxfId="116" priority="110" operator="equal">
      <formula>"PEBC"</formula>
    </cfRule>
    <cfRule type="cellIs" dxfId="115" priority="111" operator="equal">
      <formula>"PES"</formula>
    </cfRule>
    <cfRule type="cellIs" dxfId="114" priority="112" operator="equal">
      <formula>"PUP"</formula>
    </cfRule>
    <cfRule type="containsText" dxfId="113" priority="113" operator="containsText" text="PSD">
      <formula>NOT(ISERROR(SEARCH("PSD",P116)))</formula>
    </cfRule>
    <cfRule type="cellIs" dxfId="112" priority="114" operator="equal">
      <formula>"MORENA"</formula>
    </cfRule>
    <cfRule type="cellIs" dxfId="111" priority="115" operator="equal">
      <formula>"PH"</formula>
    </cfRule>
    <cfRule type="cellIs" dxfId="110" priority="116" operator="equal">
      <formula>"ES"</formula>
    </cfRule>
    <cfRule type="cellIs" dxfId="109" priority="117" operator="equal">
      <formula>"PVEM"</formula>
    </cfRule>
    <cfRule type="cellIs" dxfId="108" priority="118" operator="equal">
      <formula>"PRD"</formula>
    </cfRule>
    <cfRule type="cellIs" dxfId="107" priority="119" operator="equal">
      <formula>"PNA"</formula>
    </cfRule>
    <cfRule type="cellIs" dxfId="106" priority="120" operator="equal">
      <formula>"MC"</formula>
    </cfRule>
    <cfRule type="cellIs" dxfId="105" priority="121" operator="equal">
      <formula>"PRI"</formula>
    </cfRule>
    <cfRule type="cellIs" dxfId="104" priority="122" operator="equal">
      <formula>"PAN"</formula>
    </cfRule>
    <cfRule type="cellIs" dxfId="103" priority="123" operator="equal">
      <formula>"POCH"</formula>
    </cfRule>
    <cfRule type="cellIs" dxfId="102" priority="124" operator="equal">
      <formula>"PEBC"</formula>
    </cfRule>
    <cfRule type="cellIs" dxfId="101" priority="125" operator="equal">
      <formula>"PES"</formula>
    </cfRule>
    <cfRule type="cellIs" dxfId="100" priority="126" operator="equal">
      <formula>"PUP"</formula>
    </cfRule>
    <cfRule type="cellIs" dxfId="99" priority="127" operator="equal">
      <formula>"PSD"</formula>
    </cfRule>
    <cfRule type="cellIs" dxfId="98" priority="128" operator="equal">
      <formula>"INE"</formula>
    </cfRule>
    <cfRule type="cellIs" dxfId="97" priority="129" operator="equal">
      <formula>"AUT"</formula>
    </cfRule>
    <cfRule type="cellIs" dxfId="96" priority="130" operator="equal">
      <formula>"PAV"</formula>
    </cfRule>
    <cfRule type="cellIs" dxfId="95" priority="131" operator="equal">
      <formula>"PRS"</formula>
    </cfRule>
    <cfRule type="cellIs" dxfId="94" priority="132" operator="equal">
      <formula>"PT"</formula>
    </cfRule>
    <cfRule type="cellIs" dxfId="93" priority="133" operator="equal">
      <formula>"PS"</formula>
    </cfRule>
    <cfRule type="cellIs" dxfId="92" priority="134" operator="equal">
      <formula>"PAC"</formula>
    </cfRule>
    <cfRule type="cellIs" dxfId="91" priority="135" operator="equal">
      <formula>"PC"</formula>
    </cfRule>
  </conditionalFormatting>
  <conditionalFormatting sqref="P116">
    <cfRule type="containsText" dxfId="90" priority="91" operator="containsText" text="PDP">
      <formula>NOT(ISERROR(SEARCH("PDP",P116)))</formula>
    </cfRule>
  </conditionalFormatting>
  <conditionalFormatting sqref="R118">
    <cfRule type="containsText" dxfId="89" priority="47" operator="containsText" text="PVEM">
      <formula>NOT(ISERROR(SEARCH("PVEM",R118)))</formula>
    </cfRule>
    <cfRule type="containsText" dxfId="88" priority="48" operator="containsText" text="PRD">
      <formula>NOT(ISERROR(SEARCH("PRD",R118)))</formula>
    </cfRule>
    <cfRule type="containsText" dxfId="87" priority="49" operator="containsText" text="PNA">
      <formula>NOT(ISERROR(SEARCH("PNA",R118)))</formula>
    </cfRule>
    <cfRule type="containsText" dxfId="86" priority="50" operator="containsText" text="MC">
      <formula>NOT(ISERROR(SEARCH("MC",R118)))</formula>
    </cfRule>
    <cfRule type="containsText" dxfId="85" priority="51" operator="containsText" text="PRI">
      <formula>NOT(ISERROR(SEARCH("PRI",R118)))</formula>
    </cfRule>
    <cfRule type="containsText" dxfId="84" priority="52" operator="containsText" text="PAN">
      <formula>NOT(ISERROR(SEARCH("PAN",R118)))</formula>
    </cfRule>
    <cfRule type="cellIs" dxfId="83" priority="53" operator="equal">
      <formula>"PRS"</formula>
    </cfRule>
    <cfRule type="containsText" dxfId="82" priority="54" operator="containsText" text="PVEM">
      <formula>NOT(ISERROR(SEARCH("PVEM",R118)))</formula>
    </cfRule>
    <cfRule type="containsText" dxfId="81" priority="55" operator="containsText" text="PRD">
      <formula>NOT(ISERROR(SEARCH("PRD",R118)))</formula>
    </cfRule>
    <cfRule type="containsText" dxfId="80" priority="56" operator="containsText" text="MC">
      <formula>NOT(ISERROR(SEARCH("MC",R118)))</formula>
    </cfRule>
    <cfRule type="containsText" dxfId="79" priority="57" operator="containsText" text="PRI">
      <formula>NOT(ISERROR(SEARCH("PRI",R118)))</formula>
    </cfRule>
    <cfRule type="containsText" dxfId="78" priority="58" operator="containsText" text="PAN">
      <formula>NOT(ISERROR(SEARCH("PAN",R118)))</formula>
    </cfRule>
    <cfRule type="containsText" dxfId="77" priority="59" operator="containsText" text="PT">
      <formula>NOT(ISERROR(SEARCH("PT",R118)))</formula>
    </cfRule>
    <cfRule type="cellIs" dxfId="76" priority="60" operator="equal">
      <formula>"PS"</formula>
    </cfRule>
    <cfRule type="cellIs" dxfId="75" priority="61" operator="equal">
      <formula>"PAC"</formula>
    </cfRule>
    <cfRule type="containsText" dxfId="74" priority="62" operator="containsText" text="PAV">
      <formula>NOT(ISERROR(SEARCH("PAV",R118)))</formula>
    </cfRule>
    <cfRule type="cellIs" dxfId="73" priority="63" operator="equal">
      <formula>"PC"</formula>
    </cfRule>
    <cfRule type="cellIs" dxfId="72" priority="64" operator="equal">
      <formula>"POCH"</formula>
    </cfRule>
    <cfRule type="cellIs" dxfId="71" priority="65" operator="equal">
      <formula>"PEBC"</formula>
    </cfRule>
    <cfRule type="cellIs" dxfId="70" priority="66" operator="equal">
      <formula>"PES"</formula>
    </cfRule>
    <cfRule type="cellIs" dxfId="69" priority="67" operator="equal">
      <formula>"PUP"</formula>
    </cfRule>
    <cfRule type="containsText" dxfId="68" priority="68" operator="containsText" text="PSD">
      <formula>NOT(ISERROR(SEARCH("PSD",R118)))</formula>
    </cfRule>
    <cfRule type="cellIs" dxfId="67" priority="69" operator="equal">
      <formula>"MORENA"</formula>
    </cfRule>
    <cfRule type="cellIs" dxfId="66" priority="70" operator="equal">
      <formula>"PH"</formula>
    </cfRule>
    <cfRule type="cellIs" dxfId="65" priority="71" operator="equal">
      <formula>"ES"</formula>
    </cfRule>
    <cfRule type="cellIs" dxfId="64" priority="72" operator="equal">
      <formula>"PVEM"</formula>
    </cfRule>
    <cfRule type="cellIs" dxfId="63" priority="73" operator="equal">
      <formula>"PRD"</formula>
    </cfRule>
    <cfRule type="cellIs" dxfId="62" priority="74" operator="equal">
      <formula>"PNA"</formula>
    </cfRule>
    <cfRule type="cellIs" dxfId="61" priority="75" operator="equal">
      <formula>"MC"</formula>
    </cfRule>
    <cfRule type="cellIs" dxfId="60" priority="76" operator="equal">
      <formula>"PRI"</formula>
    </cfRule>
    <cfRule type="cellIs" dxfId="59" priority="77" operator="equal">
      <formula>"PAN"</formula>
    </cfRule>
    <cfRule type="cellIs" dxfId="58" priority="78" operator="equal">
      <formula>"POCH"</formula>
    </cfRule>
    <cfRule type="cellIs" dxfId="57" priority="79" operator="equal">
      <formula>"PEBC"</formula>
    </cfRule>
    <cfRule type="cellIs" dxfId="56" priority="80" operator="equal">
      <formula>"PES"</formula>
    </cfRule>
    <cfRule type="cellIs" dxfId="55" priority="81" operator="equal">
      <formula>"PUP"</formula>
    </cfRule>
    <cfRule type="cellIs" dxfId="54" priority="82" operator="equal">
      <formula>"PSD"</formula>
    </cfRule>
    <cfRule type="cellIs" dxfId="53" priority="83" operator="equal">
      <formula>"INE"</formula>
    </cfRule>
    <cfRule type="cellIs" dxfId="52" priority="84" operator="equal">
      <formula>"AUT"</formula>
    </cfRule>
    <cfRule type="cellIs" dxfId="51" priority="85" operator="equal">
      <formula>"PAV"</formula>
    </cfRule>
    <cfRule type="cellIs" dxfId="50" priority="86" operator="equal">
      <formula>"PRS"</formula>
    </cfRule>
    <cfRule type="cellIs" dxfId="49" priority="87" operator="equal">
      <formula>"PT"</formula>
    </cfRule>
    <cfRule type="cellIs" dxfId="48" priority="88" operator="equal">
      <formula>"PS"</formula>
    </cfRule>
    <cfRule type="cellIs" dxfId="47" priority="89" operator="equal">
      <formula>"PAC"</formula>
    </cfRule>
    <cfRule type="cellIs" dxfId="46" priority="90" operator="equal">
      <formula>"PC"</formula>
    </cfRule>
  </conditionalFormatting>
  <conditionalFormatting sqref="R118">
    <cfRule type="containsText" dxfId="45" priority="46" operator="containsText" text="PDP">
      <formula>NOT(ISERROR(SEARCH("PDP",R118)))</formula>
    </cfRule>
  </conditionalFormatting>
  <conditionalFormatting sqref="AG103">
    <cfRule type="containsText" dxfId="44" priority="2" operator="containsText" text="PVEM">
      <formula>NOT(ISERROR(SEARCH("PVEM",AG103)))</formula>
    </cfRule>
    <cfRule type="containsText" dxfId="43" priority="3" operator="containsText" text="PRD">
      <formula>NOT(ISERROR(SEARCH("PRD",AG103)))</formula>
    </cfRule>
    <cfRule type="containsText" dxfId="42" priority="4" operator="containsText" text="PNA">
      <formula>NOT(ISERROR(SEARCH("PNA",AG103)))</formula>
    </cfRule>
    <cfRule type="containsText" dxfId="41" priority="5" operator="containsText" text="MC">
      <formula>NOT(ISERROR(SEARCH("MC",AG103)))</formula>
    </cfRule>
    <cfRule type="containsText" dxfId="40" priority="6" operator="containsText" text="PRI">
      <formula>NOT(ISERROR(SEARCH("PRI",AG103)))</formula>
    </cfRule>
    <cfRule type="containsText" dxfId="39" priority="7" operator="containsText" text="PAN">
      <formula>NOT(ISERROR(SEARCH("PAN",AG103)))</formula>
    </cfRule>
    <cfRule type="cellIs" dxfId="38" priority="8" operator="equal">
      <formula>"PRS"</formula>
    </cfRule>
    <cfRule type="containsText" dxfId="37" priority="9" operator="containsText" text="PVEM">
      <formula>NOT(ISERROR(SEARCH("PVEM",AG103)))</formula>
    </cfRule>
    <cfRule type="containsText" dxfId="36" priority="10" operator="containsText" text="PRD">
      <formula>NOT(ISERROR(SEARCH("PRD",AG103)))</formula>
    </cfRule>
    <cfRule type="containsText" dxfId="35" priority="11" operator="containsText" text="MC">
      <formula>NOT(ISERROR(SEARCH("MC",AG103)))</formula>
    </cfRule>
    <cfRule type="containsText" dxfId="34" priority="12" operator="containsText" text="PRI">
      <formula>NOT(ISERROR(SEARCH("PRI",AG103)))</formula>
    </cfRule>
    <cfRule type="containsText" dxfId="33" priority="13" operator="containsText" text="PAN">
      <formula>NOT(ISERROR(SEARCH("PAN",AG103)))</formula>
    </cfRule>
    <cfRule type="containsText" dxfId="32" priority="14" operator="containsText" text="PT">
      <formula>NOT(ISERROR(SEARCH("PT",AG103)))</formula>
    </cfRule>
    <cfRule type="cellIs" dxfId="31" priority="15" operator="equal">
      <formula>"PS"</formula>
    </cfRule>
    <cfRule type="cellIs" dxfId="30" priority="16" operator="equal">
      <formula>"PAC"</formula>
    </cfRule>
    <cfRule type="containsText" dxfId="29" priority="17" operator="containsText" text="PAV">
      <formula>NOT(ISERROR(SEARCH("PAV",AG103)))</formula>
    </cfRule>
    <cfRule type="cellIs" dxfId="28" priority="18" operator="equal">
      <formula>"PC"</formula>
    </cfRule>
    <cfRule type="cellIs" dxfId="27" priority="19" operator="equal">
      <formula>"POCH"</formula>
    </cfRule>
    <cfRule type="cellIs" dxfId="26" priority="20" operator="equal">
      <formula>"PEBC"</formula>
    </cfRule>
    <cfRule type="cellIs" dxfId="25" priority="21" operator="equal">
      <formula>"PES"</formula>
    </cfRule>
    <cfRule type="cellIs" dxfId="24" priority="22" operator="equal">
      <formula>"PUP"</formula>
    </cfRule>
    <cfRule type="containsText" dxfId="23" priority="23" operator="containsText" text="PSD">
      <formula>NOT(ISERROR(SEARCH("PSD",AG103)))</formula>
    </cfRule>
    <cfRule type="cellIs" dxfId="22" priority="24" operator="equal">
      <formula>"MORENA"</formula>
    </cfRule>
    <cfRule type="cellIs" dxfId="21" priority="25" operator="equal">
      <formula>"PH"</formula>
    </cfRule>
    <cfRule type="cellIs" dxfId="20" priority="26" operator="equal">
      <formula>"ES"</formula>
    </cfRule>
    <cfRule type="cellIs" dxfId="19" priority="27" operator="equal">
      <formula>"PVEM"</formula>
    </cfRule>
    <cfRule type="cellIs" dxfId="18" priority="28" operator="equal">
      <formula>"PRD"</formula>
    </cfRule>
    <cfRule type="cellIs" dxfId="17" priority="29" operator="equal">
      <formula>"PNA"</formula>
    </cfRule>
    <cfRule type="cellIs" dxfId="16" priority="30" operator="equal">
      <formula>"MC"</formula>
    </cfRule>
    <cfRule type="cellIs" dxfId="15" priority="31" operator="equal">
      <formula>"PRI"</formula>
    </cfRule>
    <cfRule type="cellIs" dxfId="14" priority="32" operator="equal">
      <formula>"PAN"</formula>
    </cfRule>
    <cfRule type="cellIs" dxfId="13" priority="33" operator="equal">
      <formula>"POCH"</formula>
    </cfRule>
    <cfRule type="cellIs" dxfId="12" priority="34" operator="equal">
      <formula>"PEBC"</formula>
    </cfRule>
    <cfRule type="cellIs" dxfId="11" priority="35" operator="equal">
      <formula>"PES"</formula>
    </cfRule>
    <cfRule type="cellIs" dxfId="10" priority="36" operator="equal">
      <formula>"PUP"</formula>
    </cfRule>
    <cfRule type="cellIs" dxfId="9" priority="37" operator="equal">
      <formula>"PSD"</formula>
    </cfRule>
    <cfRule type="cellIs" dxfId="8" priority="38" operator="equal">
      <formula>"INE"</formula>
    </cfRule>
    <cfRule type="cellIs" dxfId="7" priority="39" operator="equal">
      <formula>"AUT"</formula>
    </cfRule>
    <cfRule type="cellIs" dxfId="6" priority="40" operator="equal">
      <formula>"PAV"</formula>
    </cfRule>
    <cfRule type="cellIs" dxfId="5" priority="41" operator="equal">
      <formula>"PRS"</formula>
    </cfRule>
    <cfRule type="cellIs" dxfId="4" priority="42" operator="equal">
      <formula>"PT"</formula>
    </cfRule>
    <cfRule type="cellIs" dxfId="3" priority="43" operator="equal">
      <formula>"PS"</formula>
    </cfRule>
    <cfRule type="cellIs" dxfId="2" priority="44" operator="equal">
      <formula>"PAC"</formula>
    </cfRule>
    <cfRule type="cellIs" dxfId="1" priority="45" operator="equal">
      <formula>"PC"</formula>
    </cfRule>
  </conditionalFormatting>
  <conditionalFormatting sqref="AG103">
    <cfRule type="containsText" dxfId="0" priority="1" operator="containsText" text="PDP">
      <formula>NOT(ISERROR(SEARCH("PDP",AG103)))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PREMISAS YUCATÁN CAMPAÑA</vt:lpstr>
      <vt:lpstr>CONTEOS 30-70 CAMPAÑA</vt:lpstr>
      <vt:lpstr>PATRON CAMPAÑA</vt:lpstr>
      <vt:lpstr>'CONTEOS 30-70 CAMPAÑA'!Área_de_impresión</vt:lpstr>
      <vt:lpstr>'PREMISAS YUCATÁN CAMPAÑA'!Área_de_impresión</vt:lpstr>
    </vt:vector>
  </TitlesOfParts>
  <Company>www.intercambiosvirtuales.org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</dc:creator>
  <cp:lastModifiedBy>hva</cp:lastModifiedBy>
  <cp:lastPrinted>2014-10-09T23:38:30Z</cp:lastPrinted>
  <dcterms:created xsi:type="dcterms:W3CDTF">2014-03-05T20:02:22Z</dcterms:created>
  <dcterms:modified xsi:type="dcterms:W3CDTF">2015-03-11T01:14:14Z</dcterms:modified>
</cp:coreProperties>
</file>